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20160" yWindow="180" windowWidth="17865" windowHeight="12630"/>
  </bookViews>
  <sheets>
    <sheet name="Summary" sheetId="1" r:id="rId1"/>
  </sheets>
  <definedNames>
    <definedName name="_xlnm.Print_Area" localSheetId="0">Summary!$A$1:$L$37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4" i="1"/>
  <c r="L14" s="1"/>
  <c r="K16"/>
  <c r="K20"/>
  <c r="K24" s="1"/>
  <c r="K21"/>
  <c r="K22"/>
  <c r="K23"/>
  <c r="A3"/>
  <c r="K31"/>
  <c r="K26"/>
  <c r="K27"/>
  <c r="K28"/>
  <c r="K29"/>
  <c r="K30"/>
  <c r="K32"/>
  <c r="K17"/>
  <c r="K18"/>
  <c r="K19"/>
  <c r="K33" l="1"/>
  <c r="L34" s="1"/>
  <c r="L35" s="1"/>
</calcChain>
</file>

<file path=xl/sharedStrings.xml><?xml version="1.0" encoding="utf-8"?>
<sst xmlns="http://schemas.openxmlformats.org/spreadsheetml/2006/main" count="65" uniqueCount="58">
  <si>
    <t>Prepared by:</t>
  </si>
  <si>
    <t>Approved by:</t>
  </si>
  <si>
    <t>email:</t>
  </si>
  <si>
    <t>Affinity Group /  Chapter Chairman</t>
  </si>
  <si>
    <t>Affinity Group / Chapter Treasurer</t>
  </si>
  <si>
    <t>Affinity Group/Chapter:</t>
  </si>
  <si>
    <t>date approved</t>
  </si>
  <si>
    <t>Average expense per event</t>
  </si>
  <si>
    <t>Average revenue per event</t>
  </si>
  <si>
    <t>Number of  events</t>
  </si>
  <si>
    <t>Total revenue received</t>
  </si>
  <si>
    <t xml:space="preserve">Total estimated expenses </t>
  </si>
  <si>
    <t>All official meetings must be open to all IEEE members, have at least two participants, be listed in v-tools, and be documented in L31 reports, unless specifically exempted by the Section Chairman.</t>
  </si>
  <si>
    <t>Do not type in shaded cells.</t>
  </si>
  <si>
    <t>Enter data in the open cells at the right. Do not modify form.</t>
  </si>
  <si>
    <t>date prepared</t>
  </si>
  <si>
    <t>b. Monthly technical meetings ( technical presentations, tours, etc.)</t>
  </si>
  <si>
    <t>b. Monthly technical meetings (technical presentations, tours, etc.)</t>
  </si>
  <si>
    <t>a. Monthly (or less often) admin meetings (chapter committee meetings, officer training, etc.)</t>
  </si>
  <si>
    <t>Describe here:</t>
  </si>
  <si>
    <t xml:space="preserve">1. 2015 beginning balance available to chapter </t>
  </si>
  <si>
    <t>Appreciation awards</t>
  </si>
  <si>
    <t>3. Total estimated revenue for 2015</t>
  </si>
  <si>
    <t>5. Total estimated expenses for 2015</t>
  </si>
  <si>
    <r>
      <t xml:space="preserve">6. Total estimated surplus or loss from 2015 chapter operations--Chapter budget for 2015 </t>
    </r>
    <r>
      <rPr>
        <sz val="10"/>
        <rFont val="Arial"/>
        <family val="2"/>
      </rPr>
      <t>(Revenue less expenses)</t>
    </r>
  </si>
  <si>
    <r>
      <t xml:space="preserve">8. Request for additional CTS funding. </t>
    </r>
    <r>
      <rPr>
        <sz val="10"/>
        <rFont val="Arial"/>
        <family val="2"/>
      </rPr>
      <t>(See instructions)</t>
    </r>
  </si>
  <si>
    <t xml:space="preserve">phone:  </t>
  </si>
  <si>
    <t>date submitted:</t>
  </si>
  <si>
    <t>g. Other needs</t>
  </si>
  <si>
    <t>IEEE chapter activity bonus</t>
  </si>
  <si>
    <t>IEEE active chapter rebate</t>
  </si>
  <si>
    <t>2014 chapter surplus</t>
  </si>
  <si>
    <t>Beginning balance for 2015</t>
  </si>
  <si>
    <t xml:space="preserve">2015 Annual Financial Plan </t>
  </si>
  <si>
    <t>IEEE</t>
  </si>
  <si>
    <t>Central Texas Section</t>
  </si>
  <si>
    <t>Added funding from CTS</t>
  </si>
  <si>
    <r>
      <t xml:space="preserve">2. Estimated 2015 revenue </t>
    </r>
    <r>
      <rPr>
        <sz val="10"/>
        <rFont val="Arial"/>
        <family val="2"/>
      </rPr>
      <t xml:space="preserve">(regular meetings,  revenue sharing, society and corporate support, etc.) </t>
    </r>
  </si>
  <si>
    <t xml:space="preserve">c. Non-technical meetings (socials, award events, pre-university activities -science fairs STEM. etc.) </t>
  </si>
  <si>
    <t xml:space="preserve">d. Revenue sharing from CTS workshops </t>
  </si>
  <si>
    <t>e  Society support (this is the society expected to provide the largest support)</t>
  </si>
  <si>
    <t>f. Other society support (This is the total support expected from other societies.)</t>
  </si>
  <si>
    <t>g. Corporate support revenue</t>
  </si>
  <si>
    <t xml:space="preserve">c. Non-technical meetings (socials, award events, pre-university activities -science fairs/STEM. etc.) </t>
  </si>
  <si>
    <t xml:space="preserve">e. Other needs </t>
  </si>
  <si>
    <t>f. Other needs</t>
  </si>
  <si>
    <t>h Oher revenue</t>
  </si>
  <si>
    <t xml:space="preserve">d. General supplies (not relate to lines 4a, b, and c) </t>
  </si>
  <si>
    <r>
      <t xml:space="preserve">4. Estimated 2015 expenses </t>
    </r>
    <r>
      <rPr>
        <sz val="10"/>
        <rFont val="Arial"/>
        <family val="2"/>
      </rPr>
      <t>(admin, technical, and non-technical  meetings, socials, etc.)</t>
    </r>
  </si>
  <si>
    <t>FinPlan Form V1.4 20140825</t>
  </si>
  <si>
    <t>Sample Chapter</t>
  </si>
  <si>
    <t>Jane Doe</t>
  </si>
  <si>
    <t>512-456-7890</t>
  </si>
  <si>
    <t>John Doe</t>
  </si>
  <si>
    <t>John.doe@ieee.org</t>
  </si>
  <si>
    <t>Jane.Doe@ieee.org</t>
  </si>
  <si>
    <t>512-123-4567</t>
  </si>
  <si>
    <r>
      <t>7. Expected ending balance--</t>
    </r>
    <r>
      <rPr>
        <sz val="10"/>
        <rFont val="Arial"/>
        <family val="2"/>
      </rPr>
      <t>(must be zero or more). If the expected balance is negative, revenue must be increased, expenses reduced, or both.</t>
    </r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</si>
</sst>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164" formatCode="0_);\(0\)"/>
    <numFmt numFmtId="165" formatCode="d\ mmm\ yyyy"/>
  </numFmts>
  <fonts count="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0" xfId="0" applyAlignment="1">
      <alignment horizontal="center" vertical="center"/>
    </xf>
    <xf numFmtId="0" fontId="3" fillId="0" borderId="5" xfId="0" applyFont="1" applyBorder="1"/>
    <xf numFmtId="0" fontId="3" fillId="0" borderId="11" xfId="0" applyFont="1" applyBorder="1"/>
    <xf numFmtId="0" fontId="0" fillId="0" borderId="11" xfId="0" applyBorder="1"/>
    <xf numFmtId="0" fontId="3" fillId="0" borderId="15" xfId="0" applyFont="1" applyBorder="1"/>
    <xf numFmtId="0" fontId="0" fillId="0" borderId="16" xfId="0" applyBorder="1"/>
    <xf numFmtId="0" fontId="2" fillId="0" borderId="6" xfId="0" applyFont="1" applyBorder="1"/>
    <xf numFmtId="0" fontId="0" fillId="0" borderId="6" xfId="0" applyBorder="1"/>
    <xf numFmtId="0" fontId="1" fillId="0" borderId="6" xfId="0" applyFont="1" applyBorder="1"/>
    <xf numFmtId="42" fontId="1" fillId="0" borderId="4" xfId="0" applyNumberFormat="1" applyFont="1" applyBorder="1"/>
    <xf numFmtId="0" fontId="0" fillId="0" borderId="0" xfId="0" applyBorder="1"/>
    <xf numFmtId="0" fontId="2" fillId="0" borderId="0" xfId="0" applyFont="1" applyAlignment="1">
      <alignment horizontal="center"/>
    </xf>
    <xf numFmtId="0" fontId="1" fillId="0" borderId="7" xfId="0" applyFont="1" applyBorder="1"/>
    <xf numFmtId="37" fontId="1" fillId="0" borderId="4" xfId="0" applyNumberFormat="1" applyFont="1" applyBorder="1" applyAlignment="1">
      <alignment horizontal="center"/>
    </xf>
    <xf numFmtId="37" fontId="1" fillId="0" borderId="1" xfId="0" applyNumberFormat="1" applyFont="1" applyBorder="1" applyAlignment="1">
      <alignment horizontal="center"/>
    </xf>
    <xf numFmtId="42" fontId="1" fillId="0" borderId="30" xfId="0" applyNumberFormat="1" applyFont="1" applyFill="1" applyBorder="1"/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2" fontId="1" fillId="2" borderId="4" xfId="0" applyNumberFormat="1" applyFont="1" applyFill="1" applyBorder="1"/>
    <xf numFmtId="37" fontId="1" fillId="0" borderId="5" xfId="0" applyNumberFormat="1" applyFont="1" applyBorder="1" applyAlignment="1">
      <alignment horizontal="center"/>
    </xf>
    <xf numFmtId="42" fontId="1" fillId="0" borderId="2" xfId="0" applyNumberFormat="1" applyFont="1" applyBorder="1"/>
    <xf numFmtId="37" fontId="1" fillId="0" borderId="16" xfId="0" applyNumberFormat="1" applyFont="1" applyBorder="1" applyAlignment="1">
      <alignment horizontal="center"/>
    </xf>
    <xf numFmtId="42" fontId="1" fillId="0" borderId="17" xfId="0" applyNumberFormat="1" applyFont="1" applyBorder="1"/>
    <xf numFmtId="42" fontId="1" fillId="0" borderId="6" xfId="0" applyNumberFormat="1" applyFont="1" applyBorder="1"/>
    <xf numFmtId="0" fontId="2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0" borderId="6" xfId="0" applyFont="1" applyBorder="1"/>
    <xf numFmtId="37" fontId="1" fillId="0" borderId="6" xfId="0" applyNumberFormat="1" applyFont="1" applyBorder="1" applyAlignment="1">
      <alignment horizontal="center"/>
    </xf>
    <xf numFmtId="42" fontId="1" fillId="0" borderId="29" xfId="0" applyNumberFormat="1" applyFont="1" applyBorder="1"/>
    <xf numFmtId="0" fontId="2" fillId="0" borderId="3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1"/>
    </xf>
    <xf numFmtId="0" fontId="2" fillId="0" borderId="28" xfId="0" applyFont="1" applyBorder="1"/>
    <xf numFmtId="42" fontId="1" fillId="2" borderId="30" xfId="0" applyNumberFormat="1" applyFont="1" applyFill="1" applyBorder="1"/>
    <xf numFmtId="42" fontId="1" fillId="2" borderId="31" xfId="0" applyNumberFormat="1" applyFont="1" applyFill="1" applyBorder="1" applyAlignment="1"/>
    <xf numFmtId="0" fontId="3" fillId="0" borderId="9" xfId="0" applyFont="1" applyBorder="1" applyAlignment="1">
      <alignment horizontal="left" vertical="center"/>
    </xf>
    <xf numFmtId="0" fontId="0" fillId="0" borderId="22" xfId="0" applyBorder="1"/>
    <xf numFmtId="0" fontId="0" fillId="0" borderId="7" xfId="0" applyBorder="1"/>
    <xf numFmtId="42" fontId="1" fillId="0" borderId="35" xfId="0" applyNumberFormat="1" applyFont="1" applyBorder="1"/>
    <xf numFmtId="37" fontId="1" fillId="0" borderId="35" xfId="0" applyNumberFormat="1" applyFont="1" applyBorder="1" applyAlignment="1">
      <alignment horizontal="center"/>
    </xf>
    <xf numFmtId="42" fontId="1" fillId="0" borderId="36" xfId="0" applyNumberFormat="1" applyFont="1" applyBorder="1"/>
    <xf numFmtId="42" fontId="1" fillId="0" borderId="25" xfId="0" applyNumberFormat="1" applyFont="1" applyBorder="1"/>
    <xf numFmtId="37" fontId="1" fillId="0" borderId="25" xfId="0" applyNumberFormat="1" applyFont="1" applyBorder="1" applyAlignment="1">
      <alignment horizontal="center"/>
    </xf>
    <xf numFmtId="42" fontId="1" fillId="2" borderId="37" xfId="0" applyNumberFormat="1" applyFont="1" applyFill="1" applyBorder="1"/>
    <xf numFmtId="42" fontId="3" fillId="2" borderId="31" xfId="0" applyNumberFormat="1" applyFont="1" applyFill="1" applyBorder="1" applyAlignment="1"/>
    <xf numFmtId="0" fontId="0" fillId="0" borderId="0" xfId="0" applyBorder="1" applyAlignment="1">
      <alignment horizontal="right"/>
    </xf>
    <xf numFmtId="0" fontId="3" fillId="0" borderId="5" xfId="0" applyFont="1" applyBorder="1" applyAlignment="1"/>
    <xf numFmtId="41" fontId="1" fillId="0" borderId="4" xfId="0" applyNumberFormat="1" applyFont="1" applyBorder="1"/>
    <xf numFmtId="41" fontId="1" fillId="2" borderId="4" xfId="0" applyNumberFormat="1" applyFont="1" applyFill="1" applyBorder="1"/>
    <xf numFmtId="41" fontId="1" fillId="2" borderId="20" xfId="0" applyNumberFormat="1" applyFont="1" applyFill="1" applyBorder="1"/>
    <xf numFmtId="41" fontId="1" fillId="0" borderId="3" xfId="0" applyNumberFormat="1" applyFont="1" applyBorder="1"/>
    <xf numFmtId="0" fontId="1" fillId="0" borderId="5" xfId="0" applyFont="1" applyBorder="1"/>
    <xf numFmtId="0" fontId="1" fillId="0" borderId="11" xfId="0" applyFont="1" applyBorder="1"/>
    <xf numFmtId="0" fontId="1" fillId="0" borderId="5" xfId="0" applyFont="1" applyBorder="1" applyAlignment="1"/>
    <xf numFmtId="41" fontId="0" fillId="0" borderId="1" xfId="0" applyNumberFormat="1" applyFont="1" applyFill="1" applyBorder="1"/>
    <xf numFmtId="41" fontId="0" fillId="0" borderId="1" xfId="0" applyNumberFormat="1" applyFill="1" applyBorder="1"/>
    <xf numFmtId="42" fontId="2" fillId="0" borderId="44" xfId="0" applyNumberFormat="1" applyFont="1" applyBorder="1" applyAlignment="1">
      <alignment horizontal="left" vertical="center"/>
    </xf>
    <xf numFmtId="42" fontId="2" fillId="2" borderId="14" xfId="0" applyNumberFormat="1" applyFont="1" applyFill="1" applyBorder="1" applyAlignment="1">
      <alignment horizontal="right" vertical="center"/>
    </xf>
    <xf numFmtId="42" fontId="2" fillId="2" borderId="19" xfId="0" applyNumberFormat="1" applyFont="1" applyFill="1" applyBorder="1" applyAlignment="1">
      <alignment horizontal="right" vertical="center"/>
    </xf>
    <xf numFmtId="42" fontId="2" fillId="2" borderId="14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35" xfId="0" applyBorder="1"/>
    <xf numFmtId="0" fontId="0" fillId="0" borderId="21" xfId="0" applyBorder="1"/>
    <xf numFmtId="0" fontId="0" fillId="0" borderId="25" xfId="0" applyBorder="1"/>
    <xf numFmtId="0" fontId="0" fillId="0" borderId="26" xfId="0" applyBorder="1"/>
    <xf numFmtId="0" fontId="3" fillId="0" borderId="38" xfId="0" applyFont="1" applyBorder="1" applyAlignment="1">
      <alignment vertical="top"/>
    </xf>
    <xf numFmtId="0" fontId="3" fillId="0" borderId="39" xfId="0" applyFont="1" applyBorder="1" applyAlignment="1">
      <alignment vertical="top"/>
    </xf>
    <xf numFmtId="0" fontId="1" fillId="0" borderId="47" xfId="0" applyFont="1" applyBorder="1" applyAlignment="1"/>
    <xf numFmtId="0" fontId="1" fillId="0" borderId="48" xfId="0" applyFont="1" applyBorder="1" applyAlignment="1"/>
    <xf numFmtId="0" fontId="0" fillId="0" borderId="1" xfId="0" applyBorder="1" applyAlignment="1">
      <alignment horizontal="right"/>
    </xf>
    <xf numFmtId="0" fontId="1" fillId="0" borderId="35" xfId="0" applyFont="1" applyBorder="1" applyAlignment="1">
      <alignment horizontal="right"/>
    </xf>
    <xf numFmtId="0" fontId="1" fillId="0" borderId="32" xfId="0" applyFont="1" applyBorder="1"/>
    <xf numFmtId="0" fontId="3" fillId="0" borderId="14" xfId="0" applyFont="1" applyBorder="1" applyAlignment="1">
      <alignment horizontal="right"/>
    </xf>
    <xf numFmtId="42" fontId="1" fillId="0" borderId="4" xfId="0" applyNumberFormat="1" applyFont="1" applyFill="1" applyBorder="1"/>
    <xf numFmtId="0" fontId="5" fillId="0" borderId="0" xfId="0" applyFont="1"/>
    <xf numFmtId="0" fontId="1" fillId="0" borderId="46" xfId="0" applyFont="1" applyBorder="1"/>
    <xf numFmtId="0" fontId="3" fillId="0" borderId="2" xfId="0" applyFont="1" applyBorder="1" applyAlignment="1"/>
    <xf numFmtId="42" fontId="2" fillId="0" borderId="14" xfId="0" applyNumberFormat="1" applyFont="1" applyFill="1" applyBorder="1" applyAlignment="1">
      <alignment horizontal="right" vertical="center"/>
    </xf>
    <xf numFmtId="1" fontId="3" fillId="0" borderId="1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1" fillId="0" borderId="32" xfId="0" applyNumberFormat="1" applyFont="1" applyBorder="1" applyAlignment="1"/>
    <xf numFmtId="164" fontId="3" fillId="0" borderId="2" xfId="0" applyNumberFormat="1" applyFont="1" applyBorder="1" applyAlignment="1"/>
    <xf numFmtId="165" fontId="1" fillId="0" borderId="47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49" fontId="4" fillId="0" borderId="32" xfId="1" applyNumberFormat="1" applyBorder="1" applyAlignment="1" applyProtection="1">
      <alignment horizontal="left"/>
    </xf>
    <xf numFmtId="49" fontId="0" fillId="0" borderId="5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165" fontId="1" fillId="0" borderId="24" xfId="0" applyNumberFormat="1" applyFont="1" applyBorder="1" applyAlignment="1">
      <alignment horizontal="left"/>
    </xf>
    <xf numFmtId="165" fontId="1" fillId="0" borderId="12" xfId="0" applyNumberFormat="1" applyFont="1" applyBorder="1" applyAlignment="1">
      <alignment horizontal="left"/>
    </xf>
    <xf numFmtId="165" fontId="1" fillId="0" borderId="13" xfId="0" applyNumberFormat="1" applyFont="1" applyBorder="1" applyAlignment="1">
      <alignment horizontal="left"/>
    </xf>
    <xf numFmtId="165" fontId="1" fillId="0" borderId="32" xfId="0" applyNumberFormat="1" applyFont="1" applyBorder="1" applyAlignment="1">
      <alignment horizontal="left"/>
    </xf>
    <xf numFmtId="165" fontId="1" fillId="0" borderId="5" xfId="0" applyNumberFormat="1" applyFont="1" applyBorder="1" applyAlignment="1">
      <alignment horizontal="left"/>
    </xf>
    <xf numFmtId="165" fontId="1" fillId="0" borderId="2" xfId="0" applyNumberFormat="1" applyFont="1" applyBorder="1" applyAlignment="1">
      <alignment horizontal="left"/>
    </xf>
    <xf numFmtId="164" fontId="1" fillId="0" borderId="32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0" fontId="2" fillId="0" borderId="4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3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61"/>
  <sheetViews>
    <sheetView tabSelected="1" topLeftCell="A5" zoomScaleNormal="100" zoomScalePageLayoutView="130" workbookViewId="0">
      <selection activeCell="A35" sqref="A35"/>
    </sheetView>
  </sheetViews>
  <sheetFormatPr defaultColWidth="8.85546875" defaultRowHeight="12.75"/>
  <cols>
    <col min="1" max="1" width="4.28515625" customWidth="1"/>
    <col min="2" max="2" width="15.85546875" customWidth="1"/>
    <col min="3" max="3" width="29.42578125" customWidth="1"/>
    <col min="4" max="4" width="13.7109375" customWidth="1"/>
    <col min="5" max="5" width="7.140625" customWidth="1"/>
    <col min="6" max="6" width="10.28515625" customWidth="1"/>
    <col min="7" max="7" width="14.85546875" customWidth="1"/>
    <col min="8" max="8" width="10.7109375" customWidth="1"/>
    <col min="9" max="9" width="11.42578125" customWidth="1"/>
    <col min="10" max="10" width="12.140625" customWidth="1"/>
    <col min="11" max="11" width="11.140625" customWidth="1"/>
    <col min="12" max="12" width="11.85546875" customWidth="1"/>
  </cols>
  <sheetData>
    <row r="1" spans="1:18" ht="18">
      <c r="A1" s="96" t="s">
        <v>34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8" ht="18">
      <c r="A2" s="96" t="s">
        <v>35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8" ht="23.25">
      <c r="A3" s="97" t="str">
        <f>C6</f>
        <v>Sample Chapter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8" ht="18">
      <c r="A4" s="96" t="s">
        <v>33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8" ht="7.5" customHeight="1" thickBot="1">
      <c r="A5" s="2"/>
    </row>
    <row r="6" spans="1:18" ht="12.75" customHeight="1">
      <c r="A6" s="84" t="s">
        <v>5</v>
      </c>
      <c r="B6" s="70"/>
      <c r="C6" s="76" t="s">
        <v>50</v>
      </c>
      <c r="D6" s="77"/>
      <c r="E6" s="70"/>
      <c r="F6" s="70"/>
      <c r="G6" s="70"/>
      <c r="H6" s="70"/>
      <c r="I6" s="70"/>
      <c r="J6" s="79" t="s">
        <v>27</v>
      </c>
      <c r="K6" s="100">
        <v>41958</v>
      </c>
      <c r="L6" s="101"/>
    </row>
    <row r="7" spans="1:18" ht="12" customHeight="1">
      <c r="A7" s="93"/>
      <c r="B7" s="91" t="s">
        <v>0</v>
      </c>
      <c r="C7" s="80" t="s">
        <v>53</v>
      </c>
      <c r="D7" s="78" t="s">
        <v>2</v>
      </c>
      <c r="E7" s="102" t="s">
        <v>54</v>
      </c>
      <c r="F7" s="103"/>
      <c r="G7" s="104"/>
      <c r="H7" s="78" t="s">
        <v>26</v>
      </c>
      <c r="I7" s="98" t="s">
        <v>52</v>
      </c>
      <c r="J7" s="99"/>
      <c r="K7" s="15"/>
      <c r="L7" s="71"/>
    </row>
    <row r="8" spans="1:18" ht="12.75" customHeight="1">
      <c r="A8" s="94"/>
      <c r="B8" s="91"/>
      <c r="C8" s="74" t="s">
        <v>4</v>
      </c>
      <c r="D8" s="78" t="s">
        <v>15</v>
      </c>
      <c r="E8" s="108">
        <v>41953</v>
      </c>
      <c r="F8" s="109"/>
      <c r="G8" s="110"/>
      <c r="H8" s="15"/>
      <c r="I8" s="15"/>
      <c r="J8" s="54"/>
      <c r="K8" s="15"/>
      <c r="L8" s="71"/>
      <c r="O8" s="1"/>
      <c r="P8" s="1"/>
      <c r="Q8" s="1"/>
      <c r="R8" s="1"/>
    </row>
    <row r="9" spans="1:18" ht="12.75" customHeight="1">
      <c r="A9" s="94"/>
      <c r="B9" s="91" t="s">
        <v>1</v>
      </c>
      <c r="C9" s="80" t="s">
        <v>51</v>
      </c>
      <c r="D9" s="78" t="s">
        <v>2</v>
      </c>
      <c r="E9" s="102" t="s">
        <v>55</v>
      </c>
      <c r="F9" s="103"/>
      <c r="G9" s="104"/>
      <c r="H9" s="78" t="s">
        <v>26</v>
      </c>
      <c r="I9" s="111" t="s">
        <v>56</v>
      </c>
      <c r="J9" s="112"/>
      <c r="K9" s="15"/>
      <c r="L9" s="71"/>
      <c r="O9" s="1"/>
      <c r="P9" s="1"/>
      <c r="Q9" s="1"/>
      <c r="R9" s="1"/>
    </row>
    <row r="10" spans="1:18" ht="12" customHeight="1" thickBot="1">
      <c r="A10" s="95"/>
      <c r="B10" s="92"/>
      <c r="C10" s="75" t="s">
        <v>3</v>
      </c>
      <c r="D10" s="81" t="s">
        <v>6</v>
      </c>
      <c r="E10" s="105">
        <v>41958</v>
      </c>
      <c r="F10" s="106"/>
      <c r="G10" s="107"/>
      <c r="H10" s="72"/>
      <c r="I10" s="72"/>
      <c r="J10" s="72"/>
      <c r="K10" s="72"/>
      <c r="L10" s="73"/>
      <c r="N10" s="5"/>
      <c r="O10" s="5"/>
      <c r="P10" s="5"/>
      <c r="Q10" s="5"/>
      <c r="R10" s="5"/>
    </row>
    <row r="11" spans="1:18" ht="12.75" customHeight="1" thickBot="1">
      <c r="E11" s="69"/>
      <c r="F11" s="69"/>
      <c r="G11" s="69"/>
      <c r="N11" s="5"/>
      <c r="O11" s="5"/>
      <c r="P11" s="5"/>
      <c r="Q11" s="5"/>
      <c r="R11" s="5"/>
    </row>
    <row r="12" spans="1:18" s="5" customFormat="1" ht="28.5" customHeight="1">
      <c r="A12" s="121" t="s">
        <v>12</v>
      </c>
      <c r="B12" s="122"/>
      <c r="C12" s="122"/>
      <c r="D12" s="122"/>
      <c r="E12" s="122"/>
      <c r="F12" s="122"/>
      <c r="G12" s="123"/>
      <c r="H12" s="127" t="s">
        <v>31</v>
      </c>
      <c r="I12" s="119" t="s">
        <v>30</v>
      </c>
      <c r="J12" s="119" t="s">
        <v>29</v>
      </c>
      <c r="K12" s="119" t="s">
        <v>36</v>
      </c>
      <c r="L12" s="113" t="s">
        <v>32</v>
      </c>
    </row>
    <row r="13" spans="1:18" s="5" customFormat="1" ht="15" customHeight="1" thickBot="1">
      <c r="A13" s="22" t="s">
        <v>14</v>
      </c>
      <c r="B13" s="23"/>
      <c r="C13" s="23"/>
      <c r="D13" s="23"/>
      <c r="E13" s="23" t="s">
        <v>13</v>
      </c>
      <c r="G13" s="23"/>
      <c r="H13" s="128"/>
      <c r="I13" s="120"/>
      <c r="J13" s="120"/>
      <c r="K13" s="120"/>
      <c r="L13" s="114"/>
    </row>
    <row r="14" spans="1:18" s="5" customFormat="1" ht="12.75" customHeight="1" thickBot="1">
      <c r="A14" s="24" t="s">
        <v>20</v>
      </c>
      <c r="B14" s="44"/>
      <c r="C14" s="26"/>
      <c r="D14" s="26"/>
      <c r="E14" s="26"/>
      <c r="F14" s="26"/>
      <c r="G14" s="26"/>
      <c r="H14" s="65">
        <v>706.32</v>
      </c>
      <c r="I14" s="68">
        <v>200</v>
      </c>
      <c r="J14" s="86">
        <v>75</v>
      </c>
      <c r="K14" s="66">
        <f>K36</f>
        <v>254</v>
      </c>
      <c r="L14" s="67">
        <f>SUM(H14:K14)</f>
        <v>1235.3200000000002</v>
      </c>
    </row>
    <row r="15" spans="1:18" s="5" customFormat="1" ht="42" customHeight="1">
      <c r="A15" s="24" t="s">
        <v>37</v>
      </c>
      <c r="B15" s="25"/>
      <c r="C15" s="26"/>
      <c r="D15" s="26"/>
      <c r="E15" s="26"/>
      <c r="F15" s="26"/>
      <c r="G15" s="26"/>
      <c r="H15" s="26"/>
      <c r="I15" s="39" t="s">
        <v>9</v>
      </c>
      <c r="J15" s="39" t="s">
        <v>8</v>
      </c>
      <c r="K15" s="39" t="s">
        <v>10</v>
      </c>
      <c r="L15" s="124"/>
    </row>
    <row r="16" spans="1:18" ht="11.25" customHeight="1">
      <c r="A16" s="61"/>
      <c r="B16" s="60" t="s">
        <v>18</v>
      </c>
      <c r="C16" s="10"/>
      <c r="D16" s="10"/>
      <c r="E16" s="10"/>
      <c r="F16" s="4"/>
      <c r="G16" s="29"/>
      <c r="H16" s="30"/>
      <c r="I16" s="90"/>
      <c r="J16" s="82">
        <v>0</v>
      </c>
      <c r="K16" s="28">
        <f>IF(OR(I16="",I16=0),J16,I16*J16)</f>
        <v>0</v>
      </c>
      <c r="L16" s="125"/>
    </row>
    <row r="17" spans="1:13" ht="11.25" customHeight="1">
      <c r="A17" s="7"/>
      <c r="B17" s="60" t="s">
        <v>17</v>
      </c>
      <c r="C17" s="10"/>
      <c r="D17" s="10"/>
      <c r="E17" s="10"/>
      <c r="F17" s="4"/>
      <c r="G17" s="29"/>
      <c r="H17" s="30"/>
      <c r="I17" s="87"/>
      <c r="J17" s="56">
        <v>0</v>
      </c>
      <c r="K17" s="57">
        <f>IF(OR(I17="",I17=0),J17,I17*J17)</f>
        <v>0</v>
      </c>
      <c r="L17" s="125"/>
    </row>
    <row r="18" spans="1:13">
      <c r="A18" s="9"/>
      <c r="B18" s="60" t="s">
        <v>38</v>
      </c>
      <c r="C18" s="10"/>
      <c r="D18" s="10"/>
      <c r="E18" s="10"/>
      <c r="F18" s="31"/>
      <c r="G18" s="31"/>
      <c r="H18" s="32"/>
      <c r="I18" s="88"/>
      <c r="J18" s="56">
        <v>0</v>
      </c>
      <c r="K18" s="57">
        <f>IF(OR(I18="",I18=0),J18,I18*J18)</f>
        <v>0</v>
      </c>
      <c r="L18" s="125"/>
      <c r="M18" s="1"/>
    </row>
    <row r="19" spans="1:13">
      <c r="A19" s="7"/>
      <c r="B19" s="60" t="s">
        <v>39</v>
      </c>
      <c r="C19" s="6"/>
      <c r="D19" s="10"/>
      <c r="E19" s="10"/>
      <c r="F19" s="10"/>
      <c r="G19" s="31"/>
      <c r="H19" s="32"/>
      <c r="I19" s="89"/>
      <c r="J19" s="56">
        <v>0</v>
      </c>
      <c r="K19" s="57">
        <f t="shared" ref="K19" si="0">IF(OR(I19="",I19=0),J19,I19*J19)</f>
        <v>0</v>
      </c>
      <c r="L19" s="125"/>
    </row>
    <row r="20" spans="1:13">
      <c r="A20" s="9"/>
      <c r="B20" s="115" t="s">
        <v>40</v>
      </c>
      <c r="C20" s="117"/>
      <c r="D20" s="117"/>
      <c r="E20" s="117"/>
      <c r="F20" s="117"/>
      <c r="G20" s="117"/>
      <c r="H20" s="117"/>
      <c r="I20" s="118"/>
      <c r="J20" s="56">
        <v>925</v>
      </c>
      <c r="K20" s="57">
        <f>J20</f>
        <v>925</v>
      </c>
      <c r="L20" s="125"/>
    </row>
    <row r="21" spans="1:13">
      <c r="A21" s="9"/>
      <c r="B21" s="62" t="s">
        <v>41</v>
      </c>
      <c r="C21" s="55"/>
      <c r="D21" s="55"/>
      <c r="E21" s="55"/>
      <c r="F21" s="55"/>
      <c r="G21" s="55"/>
      <c r="H21" s="55"/>
      <c r="I21" s="85"/>
      <c r="J21" s="56">
        <v>500</v>
      </c>
      <c r="K21" s="57">
        <f>J21</f>
        <v>500</v>
      </c>
      <c r="L21" s="125"/>
    </row>
    <row r="22" spans="1:13">
      <c r="A22" s="9"/>
      <c r="B22" s="115" t="s">
        <v>42</v>
      </c>
      <c r="C22" s="117"/>
      <c r="D22" s="117"/>
      <c r="E22" s="117"/>
      <c r="F22" s="117"/>
      <c r="G22" s="117"/>
      <c r="H22" s="117"/>
      <c r="I22" s="118"/>
      <c r="J22" s="56"/>
      <c r="K22" s="57">
        <f>J22</f>
        <v>0</v>
      </c>
      <c r="L22" s="125"/>
    </row>
    <row r="23" spans="1:13" ht="13.5" thickBot="1">
      <c r="A23" s="9"/>
      <c r="B23" s="133" t="s">
        <v>46</v>
      </c>
      <c r="C23" s="133"/>
      <c r="D23" s="133"/>
      <c r="E23" s="133"/>
      <c r="F23" s="133"/>
      <c r="G23" s="133"/>
      <c r="H23" s="133"/>
      <c r="I23" s="134"/>
      <c r="J23" s="56">
        <v>0</v>
      </c>
      <c r="K23" s="58">
        <f>J23</f>
        <v>0</v>
      </c>
      <c r="L23" s="125"/>
    </row>
    <row r="24" spans="1:13" ht="13.5" thickBot="1">
      <c r="A24" s="41" t="s">
        <v>22</v>
      </c>
      <c r="B24" s="11"/>
      <c r="C24" s="12"/>
      <c r="D24" s="12"/>
      <c r="E24" s="12"/>
      <c r="F24" s="12"/>
      <c r="G24" s="37"/>
      <c r="H24" s="33"/>
      <c r="I24" s="37"/>
      <c r="J24" s="37"/>
      <c r="K24" s="42">
        <f>SUM(K16:K23)</f>
        <v>1425</v>
      </c>
      <c r="L24" s="125"/>
    </row>
    <row r="25" spans="1:13" s="5" customFormat="1" ht="40.5" customHeight="1">
      <c r="A25" s="34" t="s">
        <v>48</v>
      </c>
      <c r="B25" s="35"/>
      <c r="C25" s="27"/>
      <c r="D25" s="27"/>
      <c r="E25" s="27"/>
      <c r="F25" s="27"/>
      <c r="G25" s="27"/>
      <c r="H25" s="27"/>
      <c r="I25" s="21" t="s">
        <v>9</v>
      </c>
      <c r="J25" s="40" t="s">
        <v>7</v>
      </c>
      <c r="K25" s="39" t="s">
        <v>11</v>
      </c>
      <c r="L25" s="125"/>
    </row>
    <row r="26" spans="1:13">
      <c r="A26" s="7"/>
      <c r="B26" s="60" t="s">
        <v>18</v>
      </c>
      <c r="C26" s="10"/>
      <c r="D26" s="10"/>
      <c r="E26" s="10"/>
      <c r="F26" s="31"/>
      <c r="G26" s="31"/>
      <c r="H26" s="32"/>
      <c r="I26" s="19">
        <v>5</v>
      </c>
      <c r="J26" s="14">
        <v>40</v>
      </c>
      <c r="K26" s="28">
        <f>IF(OR(I26="",I26=0),J26,I26*J26)</f>
        <v>200</v>
      </c>
      <c r="L26" s="125"/>
    </row>
    <row r="27" spans="1:13">
      <c r="A27" s="9"/>
      <c r="B27" s="60" t="s">
        <v>16</v>
      </c>
      <c r="C27" s="10"/>
      <c r="D27" s="10"/>
      <c r="E27" s="10"/>
      <c r="F27" s="31"/>
      <c r="G27" s="31"/>
      <c r="H27" s="32"/>
      <c r="I27" s="18">
        <v>10</v>
      </c>
      <c r="J27" s="56">
        <v>130</v>
      </c>
      <c r="K27" s="57">
        <f>IF(OR(I27="",I27=0),J27,I27*J27)</f>
        <v>1300</v>
      </c>
      <c r="L27" s="125"/>
    </row>
    <row r="28" spans="1:13">
      <c r="A28" s="7"/>
      <c r="B28" s="60" t="s">
        <v>43</v>
      </c>
      <c r="C28" s="10"/>
      <c r="D28" s="10"/>
      <c r="E28" s="10"/>
      <c r="F28" s="31"/>
      <c r="G28" s="31"/>
      <c r="H28" s="32"/>
      <c r="I28" s="18">
        <v>3</v>
      </c>
      <c r="J28" s="56">
        <v>300</v>
      </c>
      <c r="K28" s="57">
        <f>IF(OR(I28="",I28=0),J28,I28*J28)</f>
        <v>900</v>
      </c>
      <c r="L28" s="125"/>
    </row>
    <row r="29" spans="1:13">
      <c r="A29" s="9"/>
      <c r="B29" s="62" t="s">
        <v>47</v>
      </c>
      <c r="C29" s="55"/>
      <c r="D29" s="60" t="s">
        <v>19</v>
      </c>
      <c r="E29" s="115"/>
      <c r="F29" s="115"/>
      <c r="G29" s="115"/>
      <c r="H29" s="115"/>
      <c r="I29" s="116"/>
      <c r="J29" s="63"/>
      <c r="K29" s="57">
        <f t="shared" ref="K29:K31" si="1">J29</f>
        <v>0</v>
      </c>
      <c r="L29" s="125"/>
    </row>
    <row r="30" spans="1:13">
      <c r="A30" s="8"/>
      <c r="B30" s="60" t="s">
        <v>44</v>
      </c>
      <c r="C30" s="4"/>
      <c r="D30" s="60" t="s">
        <v>19</v>
      </c>
      <c r="E30" s="115" t="s">
        <v>21</v>
      </c>
      <c r="F30" s="115"/>
      <c r="G30" s="115"/>
      <c r="H30" s="115"/>
      <c r="I30" s="116"/>
      <c r="J30" s="64">
        <v>260</v>
      </c>
      <c r="K30" s="57">
        <f t="shared" si="1"/>
        <v>260</v>
      </c>
      <c r="L30" s="125"/>
    </row>
    <row r="31" spans="1:13">
      <c r="A31" s="8"/>
      <c r="B31" s="60" t="s">
        <v>45</v>
      </c>
      <c r="C31" s="3"/>
      <c r="D31" s="60" t="s">
        <v>19</v>
      </c>
      <c r="E31" s="129"/>
      <c r="F31" s="129"/>
      <c r="G31" s="129"/>
      <c r="H31" s="129"/>
      <c r="I31" s="130"/>
      <c r="J31" s="56"/>
      <c r="K31" s="57">
        <f t="shared" si="1"/>
        <v>0</v>
      </c>
      <c r="L31" s="125"/>
    </row>
    <row r="32" spans="1:13" ht="13.5" thickBot="1">
      <c r="A32" s="45"/>
      <c r="B32" s="17" t="s">
        <v>28</v>
      </c>
      <c r="C32" s="46"/>
      <c r="D32" s="60" t="s">
        <v>19</v>
      </c>
      <c r="E32" s="131"/>
      <c r="F32" s="131"/>
      <c r="G32" s="131"/>
      <c r="H32" s="131"/>
      <c r="I32" s="132"/>
      <c r="J32" s="59">
        <v>0</v>
      </c>
      <c r="K32" s="58">
        <f>J32</f>
        <v>0</v>
      </c>
      <c r="L32" s="125"/>
    </row>
    <row r="33" spans="1:12" ht="13.5" thickBot="1">
      <c r="A33" s="41" t="s">
        <v>23</v>
      </c>
      <c r="B33" s="36"/>
      <c r="C33" s="12"/>
      <c r="D33" s="12"/>
      <c r="E33" s="12"/>
      <c r="F33" s="12"/>
      <c r="G33" s="37"/>
      <c r="H33" s="47"/>
      <c r="I33" s="48"/>
      <c r="J33" s="49"/>
      <c r="K33" s="52">
        <f>SUM(K26:K32)</f>
        <v>2660</v>
      </c>
      <c r="L33" s="126"/>
    </row>
    <row r="34" spans="1:12" ht="13.5" thickBot="1">
      <c r="A34" s="41" t="s">
        <v>24</v>
      </c>
      <c r="B34" s="6"/>
      <c r="C34" s="4"/>
      <c r="D34" s="4"/>
      <c r="E34" s="4"/>
      <c r="F34" s="4"/>
      <c r="G34" s="29"/>
      <c r="H34" s="33"/>
      <c r="I34" s="33"/>
      <c r="J34" s="33"/>
      <c r="K34" s="38"/>
      <c r="L34" s="53">
        <f>K24-K33</f>
        <v>-1235</v>
      </c>
    </row>
    <row r="35" spans="1:12" ht="14.25" customHeight="1" thickBot="1">
      <c r="A35" s="41" t="s">
        <v>57</v>
      </c>
      <c r="B35" s="36"/>
      <c r="C35" s="12"/>
      <c r="D35" s="12"/>
      <c r="E35" s="12"/>
      <c r="F35" s="12"/>
      <c r="G35" s="37"/>
      <c r="H35" s="50"/>
      <c r="I35" s="51"/>
      <c r="J35" s="50"/>
      <c r="K35" s="38"/>
      <c r="L35" s="43">
        <f>L14+L34</f>
        <v>0.32000000000016371</v>
      </c>
    </row>
    <row r="36" spans="1:12" ht="14.25" customHeight="1" thickBot="1">
      <c r="A36" s="11" t="s">
        <v>25</v>
      </c>
      <c r="B36" s="13"/>
      <c r="C36" s="12"/>
      <c r="D36" s="12"/>
      <c r="E36" s="12"/>
      <c r="F36" s="12"/>
      <c r="G36" s="37"/>
      <c r="H36" s="33"/>
      <c r="I36" s="37"/>
      <c r="J36" s="33"/>
      <c r="K36" s="20">
        <v>254</v>
      </c>
      <c r="L36" s="67"/>
    </row>
    <row r="37" spans="1:12" ht="14.25" customHeight="1">
      <c r="B37" s="83" t="s">
        <v>49</v>
      </c>
    </row>
    <row r="38" spans="1:12" ht="7.5" customHeight="1"/>
    <row r="42" spans="1:12" ht="7.5" customHeight="1"/>
    <row r="43" spans="1:12" ht="12.75" customHeight="1"/>
    <row r="44" spans="1:12" ht="9.75" customHeight="1"/>
    <row r="45" spans="1:12" s="1" customFormat="1" ht="18.75" customHeight="1"/>
    <row r="46" spans="1:12" s="1" customFormat="1" ht="12.75" customHeight="1"/>
    <row r="47" spans="1:12" s="1" customFormat="1" ht="44.25" customHeight="1">
      <c r="A47" s="16"/>
    </row>
    <row r="48" spans="1:12" s="5" customFormat="1" ht="42.75" customHeight="1"/>
    <row r="49" s="5" customFormat="1" ht="14.25" customHeight="1"/>
    <row r="53" ht="13.5" customHeight="1"/>
    <row r="54" ht="16.5" customHeight="1"/>
    <row r="55" s="1" customFormat="1" ht="15" customHeight="1"/>
    <row r="56" s="1" customFormat="1" ht="12.75" customHeight="1"/>
    <row r="57" s="1" customFormat="1" ht="18" customHeight="1"/>
    <row r="58" s="1" customFormat="1" ht="12.75" customHeight="1"/>
    <row r="59" s="1" customFormat="1" ht="12.75" customHeight="1"/>
    <row r="60" ht="12.75" customHeight="1"/>
    <row r="61" s="15" customFormat="1" ht="13.5" customHeight="1"/>
  </sheetData>
  <mergeCells count="28">
    <mergeCell ref="L12:L13"/>
    <mergeCell ref="E29:I29"/>
    <mergeCell ref="B20:I20"/>
    <mergeCell ref="B22:I22"/>
    <mergeCell ref="I12:I13"/>
    <mergeCell ref="J12:J13"/>
    <mergeCell ref="K12:K13"/>
    <mergeCell ref="A12:G12"/>
    <mergeCell ref="L15:L33"/>
    <mergeCell ref="H12:H13"/>
    <mergeCell ref="E31:I31"/>
    <mergeCell ref="E32:I32"/>
    <mergeCell ref="E30:I30"/>
    <mergeCell ref="B23:I23"/>
    <mergeCell ref="B9:B10"/>
    <mergeCell ref="A7:A10"/>
    <mergeCell ref="A1:L1"/>
    <mergeCell ref="A4:L4"/>
    <mergeCell ref="A3:L3"/>
    <mergeCell ref="I7:J7"/>
    <mergeCell ref="K6:L6"/>
    <mergeCell ref="E7:G7"/>
    <mergeCell ref="E9:G9"/>
    <mergeCell ref="E10:G10"/>
    <mergeCell ref="E8:G8"/>
    <mergeCell ref="I9:J9"/>
    <mergeCell ref="B7:B8"/>
    <mergeCell ref="A2:L2"/>
  </mergeCells>
  <phoneticPr fontId="0" type="noConversion"/>
  <printOptions horizontalCentered="1"/>
  <pageMargins left="0.25" right="0.25" top="0.5" bottom="0.5" header="0.3" footer="0.25"/>
  <pageSetup scale="89" fitToHeight="2" orientation="landscape" r:id="rId1"/>
  <headerFooter alignWithMargins="0">
    <oddFooter>&amp;CPage &amp;P&amp;R&amp;"Times New Roman,Regular"&amp;9IEEE CTS 2014 Chapter Affinity Financial Plan Sample V0-6, 15 Jul 2014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IEEE CTS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CTS 2013 Financial Input Form Chapters  20121020</dc:title>
  <dc:creator>Don Drumtra</dc:creator>
  <cp:lastModifiedBy>Don</cp:lastModifiedBy>
  <cp:lastPrinted>2014-07-23T15:32:00Z</cp:lastPrinted>
  <dcterms:created xsi:type="dcterms:W3CDTF">2006-01-06T20:44:14Z</dcterms:created>
  <dcterms:modified xsi:type="dcterms:W3CDTF">2015-08-27T11:48:45Z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758425393</vt:i4>
  </property>
  <property fmtid="{D5CDD505-2E9C-101B-9397-08002B2CF9AE}" pid="3" name="_NewReviewCycle">
    <vt:lpwstr/>
  </property>
  <property fmtid="{D5CDD505-2E9C-101B-9397-08002B2CF9AE}" pid="4" name="_EmailSubject">
    <vt:lpwstr>2009 Budget proposal for EDC</vt:lpwstr>
  </property>
  <property fmtid="{D5CDD505-2E9C-101B-9397-08002B2CF9AE}" pid="5" name="_AuthorEmail">
    <vt:lpwstr>Dina.Triyoso@freescale.com</vt:lpwstr>
  </property>
  <property fmtid="{D5CDD505-2E9C-101B-9397-08002B2CF9AE}" pid="6" name="_AuthorEmailDisplayName">
    <vt:lpwstr>Triyoso Dina-R9AAKL</vt:lpwstr>
  </property>
  <property fmtid="{D5CDD505-2E9C-101B-9397-08002B2CF9AE}" pid="7" name="_PreviousAdHocReviewCycleID">
    <vt:i4>-1635661110</vt:i4>
  </property>
  <property fmtid="{D5CDD505-2E9C-101B-9397-08002B2CF9AE}" pid="8" name="_ReviewingToolsShownOnce">
    <vt:lpwstr/>
  </property>
</Properties>
</file>