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C:\Users\dfdecosta.CAI-ENG\Documents\2017 - Jan - New Orleans Mtg\"/>
    </mc:Choice>
  </mc:AlternateContent>
  <bookViews>
    <workbookView xWindow="14268" yWindow="48" windowWidth="14316" windowHeight="12696"/>
  </bookViews>
  <sheets>
    <sheet name="Sheet1" sheetId="1" r:id="rId1"/>
    <sheet name="Sheet2" sheetId="2" r:id="rId2"/>
    <sheet name="Sheet3" sheetId="3" state="hidden" r:id="rId3"/>
  </sheets>
  <calcPr calcId="171027"/>
</workbook>
</file>

<file path=xl/calcChain.xml><?xml version="1.0" encoding="utf-8"?>
<calcChain xmlns="http://schemas.openxmlformats.org/spreadsheetml/2006/main">
  <c r="B2" i="3" l="1"/>
  <c r="B3" i="3"/>
  <c r="B4" i="3"/>
  <c r="B6" i="3"/>
  <c r="B7" i="3"/>
  <c r="B9" i="3"/>
  <c r="B10" i="3"/>
  <c r="B11" i="3"/>
  <c r="B12" i="3"/>
  <c r="B13" i="3"/>
  <c r="B14" i="3"/>
  <c r="B15" i="3"/>
  <c r="B8" i="3"/>
  <c r="E9" i="3"/>
  <c r="F9" i="3"/>
  <c r="G9" i="3"/>
  <c r="H9" i="3"/>
  <c r="I9" i="3"/>
  <c r="J9" i="3"/>
  <c r="K9" i="3"/>
  <c r="L9" i="3"/>
  <c r="M9" i="3"/>
  <c r="B17" i="3"/>
  <c r="B18" i="3"/>
  <c r="B20" i="3"/>
  <c r="B22" i="3"/>
  <c r="B23" i="3"/>
  <c r="B26" i="3"/>
  <c r="B27" i="3"/>
  <c r="B28" i="3"/>
  <c r="B30" i="3"/>
  <c r="B32" i="3"/>
  <c r="B33" i="3"/>
  <c r="B35" i="3"/>
  <c r="B37" i="3"/>
  <c r="B38" i="3"/>
  <c r="B39" i="3"/>
  <c r="B41" i="3"/>
  <c r="B42" i="3"/>
  <c r="B43" i="3"/>
  <c r="E43" i="3"/>
  <c r="F43" i="3"/>
  <c r="G43" i="3"/>
  <c r="H43" i="3"/>
  <c r="I43" i="3"/>
  <c r="J43" i="3"/>
  <c r="K43" i="3"/>
  <c r="L43" i="3"/>
  <c r="M43" i="3"/>
  <c r="B44" i="3"/>
  <c r="E44" i="3"/>
  <c r="F44" i="3"/>
  <c r="G44" i="3"/>
  <c r="H44" i="3"/>
  <c r="I44" i="3"/>
  <c r="J44" i="3"/>
  <c r="K44" i="3"/>
  <c r="L44" i="3"/>
  <c r="M44" i="3"/>
  <c r="B46" i="3"/>
  <c r="B48" i="3"/>
  <c r="B49" i="3"/>
  <c r="B51" i="3"/>
  <c r="B53" i="3"/>
  <c r="B55" i="3"/>
  <c r="B56" i="3"/>
  <c r="B57" i="3"/>
  <c r="C12" i="1"/>
  <c r="A13" i="1"/>
  <c r="A14" i="1"/>
  <c r="A15" i="1"/>
  <c r="A20" i="1"/>
  <c r="A21" i="1"/>
  <c r="A22" i="1"/>
  <c r="A26" i="1"/>
  <c r="A27" i="1"/>
  <c r="A28" i="1"/>
  <c r="A29" i="1"/>
  <c r="A30" i="1"/>
  <c r="A31" i="1"/>
  <c r="A32" i="1"/>
  <c r="A33" i="1"/>
  <c r="A36" i="1"/>
  <c r="A39" i="1"/>
  <c r="A43" i="1"/>
  <c r="A45" i="1"/>
  <c r="A47" i="1"/>
  <c r="A49" i="1"/>
  <c r="A52" i="1"/>
  <c r="A54" i="1"/>
  <c r="A56" i="1"/>
  <c r="A58" i="1"/>
  <c r="C13" i="1"/>
  <c r="C14" i="1"/>
  <c r="C15" i="1"/>
  <c r="C17" i="1"/>
  <c r="B21" i="1"/>
  <c r="B22" i="1"/>
  <c r="B26" i="1"/>
  <c r="B27" i="1"/>
  <c r="B28" i="1"/>
  <c r="B29" i="1"/>
  <c r="B30" i="1"/>
  <c r="B31" i="1"/>
  <c r="B32" i="1"/>
  <c r="B33" i="1"/>
  <c r="B36" i="1"/>
  <c r="B39" i="1"/>
  <c r="B41" i="1"/>
  <c r="B43" i="1"/>
  <c r="B45" i="1"/>
  <c r="B47" i="1"/>
  <c r="B49" i="1"/>
  <c r="B51" i="1"/>
  <c r="B52" i="1"/>
  <c r="B54" i="1"/>
  <c r="B56" i="1"/>
  <c r="B58" i="1"/>
  <c r="B60" i="1"/>
  <c r="B62" i="1"/>
  <c r="B65" i="1"/>
  <c r="B67" i="1"/>
  <c r="B69" i="1"/>
  <c r="B71" i="1"/>
  <c r="B73" i="1"/>
  <c r="B76" i="1"/>
  <c r="B78" i="1"/>
  <c r="B81" i="1"/>
  <c r="B82" i="1"/>
  <c r="B84" i="1"/>
  <c r="B86" i="1"/>
  <c r="B91" i="1"/>
  <c r="B92" i="1"/>
  <c r="B93" i="1"/>
  <c r="B94" i="1"/>
  <c r="B95" i="1"/>
  <c r="B96" i="1"/>
  <c r="B97" i="1"/>
  <c r="B98" i="1"/>
  <c r="B101" i="1"/>
  <c r="B102" i="1"/>
  <c r="B103" i="1"/>
  <c r="B104" i="1"/>
  <c r="B105" i="1"/>
  <c r="B106" i="1"/>
  <c r="B107" i="1"/>
  <c r="B108" i="1"/>
  <c r="B111" i="1"/>
  <c r="B112" i="1"/>
  <c r="B113" i="1"/>
  <c r="B114" i="1"/>
  <c r="B117" i="1"/>
  <c r="B118" i="1"/>
  <c r="B119" i="1"/>
  <c r="B120" i="1"/>
  <c r="B121" i="1"/>
  <c r="B122" i="1"/>
  <c r="B123" i="1"/>
  <c r="B124" i="1"/>
  <c r="B125" i="1"/>
  <c r="B127" i="1"/>
  <c r="B132" i="1"/>
  <c r="B134" i="1"/>
  <c r="B138" i="1"/>
  <c r="B140" i="1"/>
  <c r="B143" i="1"/>
  <c r="B145" i="1"/>
  <c r="B147" i="1"/>
  <c r="B150" i="1"/>
  <c r="B152" i="1"/>
  <c r="B153" i="1"/>
  <c r="B154" i="1"/>
  <c r="B156" i="1"/>
  <c r="B159" i="1"/>
  <c r="B161" i="1"/>
  <c r="B164" i="1"/>
  <c r="B166" i="1"/>
  <c r="B167" i="1"/>
  <c r="B169" i="1"/>
  <c r="B170" i="1"/>
  <c r="B172" i="1"/>
  <c r="B174" i="1"/>
  <c r="B177" i="1"/>
  <c r="B179" i="1"/>
  <c r="B180" i="1"/>
  <c r="B182" i="1"/>
  <c r="B186" i="1"/>
  <c r="B187" i="1"/>
  <c r="B188" i="1"/>
  <c r="B190" i="1"/>
  <c r="B192" i="1"/>
  <c r="B194" i="1"/>
  <c r="B197" i="1"/>
  <c r="B198" i="1"/>
  <c r="A60" i="1"/>
  <c r="A62" i="1"/>
  <c r="A65" i="1"/>
  <c r="A67" i="1"/>
  <c r="A69" i="1"/>
  <c r="A71" i="1"/>
  <c r="A73" i="1"/>
  <c r="A76" i="1"/>
  <c r="A78" i="1"/>
  <c r="A81" i="1"/>
  <c r="A82" i="1"/>
  <c r="C88" i="1"/>
  <c r="C129" i="1"/>
  <c r="C158" i="1"/>
  <c r="C176" i="1"/>
  <c r="A127" i="1"/>
  <c r="A132" i="1"/>
  <c r="A134" i="1"/>
  <c r="A138" i="1"/>
  <c r="A140" i="1"/>
  <c r="A143" i="1"/>
  <c r="A145" i="1"/>
  <c r="A150" i="1"/>
  <c r="A154" i="1"/>
  <c r="A156" i="1"/>
  <c r="A159" i="1"/>
  <c r="A161" i="1"/>
  <c r="A164" i="1"/>
  <c r="A166" i="1"/>
  <c r="A167" i="1"/>
  <c r="A169" i="1"/>
  <c r="A172" i="1"/>
  <c r="A174" i="1"/>
  <c r="A177" i="1"/>
  <c r="A180" i="1"/>
  <c r="A182" i="1"/>
  <c r="C179" i="1"/>
  <c r="A192" i="1"/>
  <c r="A194" i="1"/>
  <c r="C196" i="1"/>
  <c r="A197" i="1"/>
  <c r="A198" i="1"/>
  <c r="A179" i="1"/>
  <c r="A185" i="1"/>
  <c r="A190" i="1"/>
  <c r="A170" i="1"/>
  <c r="A86" i="1"/>
  <c r="A91" i="1"/>
  <c r="A92" i="1"/>
  <c r="A93" i="1"/>
  <c r="A94" i="1"/>
  <c r="A95" i="1"/>
  <c r="A96" i="1"/>
  <c r="A97" i="1"/>
  <c r="A98" i="1"/>
  <c r="A101" i="1"/>
  <c r="A102" i="1"/>
  <c r="A103" i="1"/>
  <c r="A104" i="1"/>
  <c r="A105" i="1"/>
  <c r="A106" i="1"/>
  <c r="A108" i="1"/>
  <c r="A111" i="1"/>
  <c r="A112" i="1"/>
  <c r="A113" i="1"/>
  <c r="A114" i="1"/>
  <c r="A117" i="1"/>
  <c r="A118" i="1"/>
  <c r="A119" i="1"/>
  <c r="A120" i="1"/>
  <c r="A121" i="1"/>
  <c r="A122" i="1"/>
  <c r="A84" i="1"/>
  <c r="A123" i="1"/>
  <c r="A125" i="1"/>
</calcChain>
</file>

<file path=xl/sharedStrings.xml><?xml version="1.0" encoding="utf-8"?>
<sst xmlns="http://schemas.openxmlformats.org/spreadsheetml/2006/main" count="633" uniqueCount="378">
  <si>
    <t>Never</t>
  </si>
  <si>
    <t>Sometimes</t>
  </si>
  <si>
    <t>Always</t>
  </si>
  <si>
    <t>Essential</t>
  </si>
  <si>
    <t>Very Important</t>
  </si>
  <si>
    <t>Somewhat Important</t>
  </si>
  <si>
    <t>Of Little Importance</t>
  </si>
  <si>
    <t>After An Incident</t>
  </si>
  <si>
    <t>Extremely</t>
  </si>
  <si>
    <t>Very</t>
  </si>
  <si>
    <t>Somewhat</t>
  </si>
  <si>
    <t>High Current           10-300A        60 Hz  AC</t>
  </si>
  <si>
    <t>Resistance Between Risers          25-30A         60Hz  AC</t>
  </si>
  <si>
    <t>Computer Based Multimeter</t>
  </si>
  <si>
    <t>Other</t>
  </si>
  <si>
    <t>Professional Affiliation</t>
  </si>
  <si>
    <t>Please tell us about your professional affiliation:</t>
  </si>
  <si>
    <t>Name:</t>
  </si>
  <si>
    <t>Company:</t>
  </si>
  <si>
    <t>Title:</t>
  </si>
  <si>
    <t>Address:</t>
  </si>
  <si>
    <t>City/Town:</t>
  </si>
  <si>
    <t>State or Provence:</t>
  </si>
  <si>
    <t>ZIP/Postal Code:</t>
  </si>
  <si>
    <t>Country:</t>
  </si>
  <si>
    <t>Email Address:</t>
  </si>
  <si>
    <t>Phone Number:</t>
  </si>
  <si>
    <r>
      <t>Current injection testing (</t>
    </r>
    <r>
      <rPr>
        <b/>
        <sz val="14"/>
        <color indexed="8"/>
        <rFont val="Times New Roman"/>
        <family val="1"/>
      </rPr>
      <t>Ehsan Azordegan)</t>
    </r>
  </si>
  <si>
    <r>
      <t>1.3</t>
    </r>
    <r>
      <rPr>
        <sz val="7"/>
        <color indexed="8"/>
        <rFont val="Times New Roman"/>
        <family val="1"/>
      </rPr>
      <t xml:space="preserve">              </t>
    </r>
    <r>
      <rPr>
        <sz val="12"/>
        <color indexed="8"/>
        <rFont val="Times New Roman"/>
        <family val="1"/>
      </rPr>
      <t>Do you use current injection testing using fall of potential and touch voltage measurements?</t>
    </r>
  </si>
  <si>
    <t>YES</t>
  </si>
  <si>
    <t>NO</t>
  </si>
  <si>
    <t>Place  "X"  In Box</t>
  </si>
  <si>
    <t>Determine the methods and practices currently applied worldwide to measure the electrical characteristics of grounding systems and soil.</t>
  </si>
  <si>
    <t>Understand how IEEE Std 81 is applied</t>
  </si>
  <si>
    <t>Identify areas of IEEE Std 81 that can be improved.</t>
  </si>
  <si>
    <t>Use the information gathered in the survey to update and enhance the next edition of IEEE Std 81.</t>
  </si>
  <si>
    <t>Are there any criteria commonly used as targets for maximum grid resistance or GPR? If so, what was the purpose of the target and was there any supporting analysis available?</t>
  </si>
  <si>
    <t>It has been suggested that measuring standing 60Hz GPR is a good indicator of likely problems under fault conditions. If so what values are considered unacceptable, and what actions are taken? Is there any supporting analysis available?</t>
  </si>
  <si>
    <t>How do you relate test results to results expected under real fault conditions?</t>
  </si>
  <si>
    <t>Do you use Fall of Potential (FOP) testing in order to confirm a software model? What process is used to undertake this analysis?</t>
  </si>
  <si>
    <t>Do you use current split measurements to enable scaling and modeling to be done to accommodate the contribution of alternate fault sources and paths.</t>
  </si>
  <si>
    <t>Do you consider a range of alternative ground fault scenarios in order to determine equipment rating requirements and safety compliance? If so which scenarios – primary within the substation, primary upstream of the substation, secondary within the substation, and secondary downstream of the substation?</t>
  </si>
  <si>
    <t>What are some of the practical ways that you use to measure touch and step voltage using probe and/or plate? Do you include any additional resistance in the measurement? If so when, and for what purpose? Moisture can make a big difference (especially for large aggregate) to surface layer resistance, and had already, how is the moisture effect ‘modeled’?</t>
  </si>
  <si>
    <t>Do you use the FOP test result directly to provide a real answer? If so what?</t>
  </si>
  <si>
    <t>What happens when testing in a built up area? How do you configure the test in a built up area, and interpret the results?</t>
  </si>
  <si>
    <t xml:space="preserve">Would guidelines regarding how to undertake practicalities of injection testing be useful? </t>
  </si>
  <si>
    <t>Do you use checklists when planning, undertaking and analyzing current injection test results? Would checklists be helpful for engineers and technicians?</t>
  </si>
  <si>
    <t>Soil resistivity testing (Bill Carman)</t>
  </si>
  <si>
    <t>Inductive method</t>
  </si>
  <si>
    <t>Power plant (Renewable)</t>
  </si>
  <si>
    <t>Commercial &amp; industrial buildings</t>
  </si>
  <si>
    <t xml:space="preserve">Residential buildings </t>
  </si>
  <si>
    <t>Driven ground
(3-pin method)</t>
  </si>
  <si>
    <t>Equally spaced Wenner
(4-pin method)</t>
  </si>
  <si>
    <t xml:space="preserve"> </t>
  </si>
  <si>
    <t>Unequally spaced Schlumberger
(4-pin method)</t>
  </si>
  <si>
    <t>How do you achieve wide pin spacing when undertaking a Wenner test in a built up area?</t>
  </si>
  <si>
    <t>Integrity Testing (Steve Greenfield)</t>
  </si>
  <si>
    <t>What maintenance procedures are applicable to grounding elements associated with particular assets and when? Eg portable ground connection points, gate braids, paths actively involved in managing load conditions such as transformer neutral, CVT, single point bonded cable grid connections.</t>
  </si>
  <si>
    <t>If you perform resistivity measurements on crushed rock or other surfacing material, what test method do you primarily use?</t>
  </si>
  <si>
    <t>Transient impedance testing (Dennis DeCosta)</t>
  </si>
  <si>
    <t>If you perform transient impedance testing, please describe the test method that you use.</t>
  </si>
  <si>
    <t>Do you measure the impedance of a ground system under conditions simulating a lightning stroke to confirm that the grounding system provides a low ground impedance and not just a low resistance?</t>
  </si>
  <si>
    <t>New grounding Systems:</t>
  </si>
  <si>
    <t>Existing grounding Systems:</t>
  </si>
  <si>
    <t>General:</t>
  </si>
  <si>
    <t>Key points to consider when developing each section:</t>
  </si>
  <si>
    <t>Do you measure the ground impedance using any of the methods described in IEEE 81?</t>
  </si>
  <si>
    <t>If the answer to previous question is "YES" what method are you using?</t>
  </si>
  <si>
    <t>Two-point method</t>
  </si>
  <si>
    <t>Three-point method</t>
  </si>
  <si>
    <t>Staged fault tests</t>
  </si>
  <si>
    <t>Fall-of-potential method</t>
  </si>
  <si>
    <t>Resistance measurements by clamp-on or stakeless method</t>
  </si>
  <si>
    <t>Resistance measurements by FOP/clamp-on method</t>
  </si>
  <si>
    <t>Ground impedance measurement by computer-based grounding multimeter</t>
  </si>
  <si>
    <t xml:space="preserve">Other (please specify) </t>
  </si>
  <si>
    <t>If you are using the Fall of Potential test method, how far do you place your current probe?</t>
  </si>
  <si>
    <t>3 - 5 times the  largest dimension of the ground electrode under test.</t>
  </si>
  <si>
    <t>5 - 7 times the  largest dimension of the ground electrode under test.</t>
  </si>
  <si>
    <r>
      <rPr>
        <sz val="11"/>
        <color indexed="10"/>
        <rFont val="Arial Black"/>
        <family val="2"/>
      </rPr>
      <t xml:space="preserve"> More than 7</t>
    </r>
    <r>
      <rPr>
        <sz val="11"/>
        <color indexed="8"/>
        <rFont val="Arial Black"/>
        <family val="2"/>
      </rPr>
      <t xml:space="preserve">  times the  largest dimension of the ground electrode under test.</t>
    </r>
  </si>
  <si>
    <t>The current probe location is not a function of station dimension</t>
  </si>
  <si>
    <t>If you are using the Fall of Potential test method, do you run the potential probes in the same direction of current probe?</t>
  </si>
  <si>
    <t>When interpreting the Fall of potential test results, Do you assume a uniform soil?</t>
  </si>
  <si>
    <t>Which method do you use for interpreting the test results when the soil is close to uniform, the potential and current probes are in line and there are no external interconnections such as distribution neutrals or skywires?</t>
  </si>
  <si>
    <t>62% rule</t>
  </si>
  <si>
    <t>Flattest part of curve</t>
  </si>
  <si>
    <t xml:space="preserve">Slope method </t>
  </si>
  <si>
    <t>Using software to adjust for galvanic coupling between P2, C2 and the grid</t>
  </si>
  <si>
    <t>Interpretation when soil is not close to uniform?</t>
  </si>
  <si>
    <t>62 % rule</t>
  </si>
  <si>
    <t xml:space="preserve">Using IEEE 81 multilayer soil graphs to find the proper potential probe position. </t>
  </si>
  <si>
    <t>Do you perform the Fall of Potential test on grounding electrodes with external connections (such as skywires, distribution neutrals, etc.)?</t>
  </si>
  <si>
    <t>Interpretation when potential and currents probes are not in line?</t>
  </si>
  <si>
    <t>Interpretation when there are external interconnections?</t>
  </si>
  <si>
    <t>Using software to adjust for external impedance parallel to grid resistance</t>
  </si>
  <si>
    <t>Do you correct for mutual coupling between test leads when impedances are low and leads are long?</t>
  </si>
  <si>
    <t>Do you repeat tests with a different current probe location?</t>
  </si>
  <si>
    <t>If you answered "NO", what test method do you use for measuring the impedance of interconnected grounding electrodes?</t>
  </si>
  <si>
    <t xml:space="preserve">Current Injection </t>
  </si>
  <si>
    <t>Other ( please specify)</t>
  </si>
  <si>
    <t>Do you use software modelling to support the impedance measurement results obtained during the tests?</t>
  </si>
  <si>
    <t>Do you compare the impedance test results to expected results available from the design?</t>
  </si>
  <si>
    <t>To calculate the maximum injected fault current to the ground electrode, what types of fault scenarios do you consider:</t>
  </si>
  <si>
    <t>Single Line to ground faults</t>
  </si>
  <si>
    <t>Double Line to ground Faults</t>
  </si>
  <si>
    <t>Three phase to ground faults</t>
  </si>
  <si>
    <t>To calculate the maximum injected fault current to the ground electrode, what fault locations do you consider:</t>
  </si>
  <si>
    <t>Primary within the substation</t>
  </si>
  <si>
    <t>Primary upstream the substation</t>
  </si>
  <si>
    <t>Secondary within the substation</t>
  </si>
  <si>
    <t>Secondary outside the substation</t>
  </si>
  <si>
    <t>Do you measure step and touch potentials as part of the ground impedance tests?</t>
  </si>
  <si>
    <t>If you answered "Yes" to the previous question, what type of step and touch potentials do you measure?</t>
  </si>
  <si>
    <t>Step voltage inside the station</t>
  </si>
  <si>
    <t>Step voltage outside the station on native soil</t>
  </si>
  <si>
    <t>Structure touch voltage</t>
  </si>
  <si>
    <t>Mesh touch voltage</t>
  </si>
  <si>
    <t>Fence touch voltage</t>
  </si>
  <si>
    <t>Gate touch voltage</t>
  </si>
  <si>
    <t>Station transferred touch voltage</t>
  </si>
  <si>
    <t>Remote transferred touch voltage</t>
  </si>
  <si>
    <r>
      <t xml:space="preserve">What method do you use for measuring the step </t>
    </r>
    <r>
      <rPr>
        <sz val="11"/>
        <color indexed="40"/>
        <rFont val="Arial Black"/>
        <family val="2"/>
      </rPr>
      <t>and touch</t>
    </r>
    <r>
      <rPr>
        <sz val="11"/>
        <color indexed="8"/>
        <rFont val="Arial Black"/>
        <family val="2"/>
      </rPr>
      <t xml:space="preserve"> potentials?</t>
    </r>
  </si>
  <si>
    <t>Use two probes and return difference to meter with a cable pair</t>
  </si>
  <si>
    <t>Measuring two potentials relative to the station ground and subtracting the two</t>
  </si>
  <si>
    <t>Frequency selective hand held instruments to measure the potential difference</t>
  </si>
  <si>
    <t>What method do you use for measuring  touch potentials?</t>
  </si>
  <si>
    <t>Use one probe and return potential to meter with a single conductor</t>
  </si>
  <si>
    <t>Use one probe and return difference potential to nearby fence or structure with a cable pair</t>
  </si>
  <si>
    <t>During step and touch measurements, do you add a shunt body resistance in the measurement (say 1000 ohm)?</t>
  </si>
  <si>
    <t>Do you report the estimated GPR, Step and Touch potentials for Winter conditions based on the impedance tests performed in the summer time?</t>
  </si>
  <si>
    <t>If you answered "Yes" to the previous question, how to you model the winter soil structure?</t>
  </si>
  <si>
    <t>3rd party software to estimate the winter soil model</t>
  </si>
  <si>
    <t>Multiply the top layer soil by a conservative factor to represent the top frozen soil layer</t>
  </si>
  <si>
    <t>Performing measurements during winter time</t>
  </si>
  <si>
    <t>Do you think developing guidelines regarding how to test interconnected grounding systems using current injection would be useful? (rate it from 1 to 10)</t>
  </si>
  <si>
    <t>Do you think developing examples on how to calculate the portion of the maximum fault current that will be injected into the grounding system (considering different transformer configurations and different types of fault) would be useful? (rate it from 1 to 10)</t>
  </si>
  <si>
    <t>Do you think adding a section to address the effect of winter conditions on soil resistivity would be useful? (rate it from 1 to 10)</t>
  </si>
  <si>
    <t>In your opinion, regarding testing ground electrodes, what topics/methods can be added into the next revision of IEEE 81?</t>
  </si>
  <si>
    <t>Moisture can make a big difference (especially for large aggregate) to surface layer resistance, how do you account for moisture is your measurement?</t>
  </si>
  <si>
    <t>Moisture is not considered during measurement analysis</t>
  </si>
  <si>
    <t xml:space="preserve">The effect of moisture is modelled </t>
  </si>
  <si>
    <t>enter answer in memo/text field</t>
  </si>
  <si>
    <t>fop</t>
  </si>
  <si>
    <t>general b</t>
  </si>
  <si>
    <t>general t</t>
  </si>
  <si>
    <t>logistics</t>
  </si>
  <si>
    <t>tv, sv, r…</t>
  </si>
  <si>
    <t>gpr</t>
  </si>
  <si>
    <t>process</t>
  </si>
  <si>
    <t>faults</t>
  </si>
  <si>
    <t>gpr, fault</t>
  </si>
  <si>
    <t>interpet</t>
  </si>
  <si>
    <t>validate</t>
  </si>
  <si>
    <t>doc</t>
  </si>
  <si>
    <t>Column1</t>
  </si>
  <si>
    <t>#REF!</t>
  </si>
  <si>
    <t>Column2</t>
  </si>
  <si>
    <t>Column3</t>
  </si>
  <si>
    <t>Column4</t>
  </si>
  <si>
    <t>Column5</t>
  </si>
  <si>
    <t>Column6</t>
  </si>
  <si>
    <t>Column7</t>
  </si>
  <si>
    <t>Column8</t>
  </si>
  <si>
    <t>Column9</t>
  </si>
  <si>
    <t>Column10</t>
  </si>
  <si>
    <t>Column11</t>
  </si>
  <si>
    <t>Column12</t>
  </si>
  <si>
    <t>Column13</t>
  </si>
  <si>
    <t>Column14</t>
  </si>
  <si>
    <t>Column15</t>
  </si>
  <si>
    <t>Column16</t>
  </si>
  <si>
    <t>Column17</t>
  </si>
  <si>
    <t>Check pin spacing with tape measure</t>
  </si>
  <si>
    <t>Measure pin resistances</t>
  </si>
  <si>
    <t>Use multiple pins when resistance too high</t>
  </si>
  <si>
    <t>Use water to help reduce pin resistance</t>
  </si>
  <si>
    <t>Base model on average of readings for like pin spacing</t>
  </si>
  <si>
    <t>Determine a soil model for each traverse</t>
  </si>
  <si>
    <t>Other Comments here</t>
  </si>
  <si>
    <t>Soil type - from site geological assessments</t>
  </si>
  <si>
    <t>Table of standard soil resistivity values based on soil type</t>
  </si>
  <si>
    <t>Geological plans</t>
  </si>
  <si>
    <t>Seasonal effects</t>
  </si>
  <si>
    <t>Recent rainfall</t>
  </si>
  <si>
    <t>Laboratory information from soil core samples</t>
  </si>
  <si>
    <t>Distribution substation (69 kV &amp; under)</t>
  </si>
  <si>
    <t>Transmission substation (Over 69 kV)</t>
  </si>
  <si>
    <t>YES
Place  "X"  In Box</t>
  </si>
  <si>
    <r>
      <t>B.</t>
    </r>
    <r>
      <rPr>
        <sz val="12"/>
        <color indexed="60"/>
        <rFont val="Times New Roman"/>
        <family val="1"/>
      </rPr>
      <t>        Does the question translate well into survey software?  (Steve Greenfield to provide sage advice!)</t>
    </r>
  </si>
  <si>
    <r>
      <t>C.</t>
    </r>
    <r>
      <rPr>
        <sz val="12"/>
        <color indexed="60"/>
        <rFont val="Times New Roman"/>
        <family val="1"/>
      </rPr>
      <t>        Can the data obtained from the survey be compiled in a meaningful manner? (This may mean simplifying some questions into a yes or no answer and keeping the number of text responses to a minimum)</t>
    </r>
  </si>
  <si>
    <r>
      <t>D.</t>
    </r>
    <r>
      <rPr>
        <sz val="12"/>
        <color indexed="60"/>
        <rFont val="Times New Roman"/>
        <family val="1"/>
      </rPr>
      <t>       Can the overall questionnaire be completed in 20 minutes? (different time?)</t>
    </r>
  </si>
  <si>
    <t xml:space="preserve">What variability in resistivity are you experiencing in aggregate supply? </t>
  </si>
  <si>
    <t>Is the variability related to different source quarries, or from a single quarry?</t>
  </si>
  <si>
    <t>different sources quarries</t>
  </si>
  <si>
    <t>single quarry</t>
  </si>
  <si>
    <t>no answers needed for these line items</t>
  </si>
  <si>
    <t>Do you perform soil resistivity measurements when designing a ground electrode system?  Check all that apply.</t>
  </si>
  <si>
    <t>When undertaking a soil resistivity test do you use any of the following procedures?</t>
  </si>
  <si>
    <t xml:space="preserve">Procedure:              .             </t>
  </si>
  <si>
    <t>Information Type:        .</t>
  </si>
  <si>
    <t>Railway infrastructure - tracks and signalling</t>
  </si>
  <si>
    <t>Mining plant - conveyors and cables</t>
  </si>
  <si>
    <t>Pipelines and associated plant such as regulating stations and operating points</t>
  </si>
  <si>
    <t>Not considered</t>
  </si>
  <si>
    <t>If the answer to previous question is ‘Yes' what method(s) are you using? List all test methods used.</t>
  </si>
  <si>
    <t>How far away do you place your current probe?</t>
  </si>
  <si>
    <t xml:space="preserve"> More than 7  times the  largest dimension of the ground electrode under test.</t>
  </si>
  <si>
    <t>Do you run the potential probes in the same direction as the current probe?</t>
  </si>
  <si>
    <t>If using a locally run lead as a current injection circuit do you repeat tests with a different current probe location?</t>
  </si>
  <si>
    <t>Which methods do you use for interpreting the fall of potential test results to determine a ‘test’ impedance?</t>
  </si>
  <si>
    <t xml:space="preserve">  Using IEEE 81 multilayer soil graphs to find the proper potential probe position.</t>
  </si>
  <si>
    <t xml:space="preserve">  Using software to adjust for galvanic coupling between P2, C2 and the grounding system under test.</t>
  </si>
  <si>
    <t xml:space="preserve">  Using software to correct for mutual coupling between conductors (wherever injection current flows) and the ‘fall of potential’ test lead - when impedances are low and leads are long.</t>
  </si>
  <si>
    <t xml:space="preserve">  Use remote injection location, with power line used as injection circuit, to remove mutual ground resistance error.</t>
  </si>
  <si>
    <t>Do you perform the Fall of Potential test on grounding electrodes with external connections (such as shield wires, distribution neutrals)?</t>
  </si>
  <si>
    <t>Do you correct for system impedance variations between the current injection frequency and power  system frequency?</t>
  </si>
  <si>
    <t>Do you use a power line to inject test current into a ‘remote’ station grid?</t>
  </si>
  <si>
    <t>Whenever Possible</t>
  </si>
  <si>
    <t>As a part of the test result ‘interpretation’ process do you consider how the various ‘real life’ fault locations will create different inductive and conductive currents flows than those present in the injection configuration being simulated by the test arrangement?</t>
  </si>
  <si>
    <t>If you answered ‘Yes' to the previous question, what type of step and touch potentials do you measure?</t>
  </si>
  <si>
    <t>Transferred touch voltages outside station</t>
  </si>
  <si>
    <t xml:space="preserve">  Only if open circuit measurement gives a high value</t>
  </si>
  <si>
    <t>Always yes</t>
  </si>
  <si>
    <t>How do you account for the effect of surface moisture when taking touch voltage measurements?</t>
  </si>
  <si>
    <t>Moisture is not considered during measurement</t>
  </si>
  <si>
    <t>The effect of moisture is simulated by wetting surface under the ‘foot’ electrode</t>
  </si>
  <si>
    <t>Use two probes and measure open circuit impedance across a high impedance voltmeter.</t>
  </si>
  <si>
    <t>Measuring two potentials relative to the station ground and subtracting the two.</t>
  </si>
  <si>
    <t>Do the measured GPR, Step and Touch potentials get corrected to allow for changes in soil conditions in a different season? (eg top soil drying out in summer, frozen topsoil in winter)</t>
  </si>
  <si>
    <t>If you answered ‘Yes' to the previous question, how to you model the variations in soil structure?</t>
  </si>
  <si>
    <t xml:space="preserve">  3rd party software to estimate the winter soil model</t>
  </si>
  <si>
    <t xml:space="preserve">  Multiply the top layer soil by a conservative factor to represent the top frozen soil layer</t>
  </si>
  <si>
    <t xml:space="preserve">  Performing measurements during winter or summer time</t>
  </si>
  <si>
    <t>Do you test large interconnected grounding systems (eg interconnected with a large multi grounded neutral in a built up area, a power station, extensive industrial complex or mining installation)?</t>
  </si>
  <si>
    <t xml:space="preserve">If so, how do you configure the test and interpret the results?   Comment:
</t>
  </si>
  <si>
    <t>Do you think developing guidelines regarding how to test large interconnected grounding systems using current injection would be useful?</t>
  </si>
  <si>
    <t>Do you undertake any form of integrity testing of new grounding systems?</t>
  </si>
  <si>
    <t>How important do you think integrity testing is during the commmisioning of a new substation?</t>
  </si>
  <si>
    <t xml:space="preserve">How important do you think periodic integrity testing is, during the life of a substation? </t>
  </si>
  <si>
    <t>Crushed Aggregate Testing (Dennis DeCosta/Bryan Beske)</t>
  </si>
  <si>
    <t>Calculate apparent resistivity and plot results as tests are performed</t>
  </si>
  <si>
    <t>1-3 years</t>
  </si>
  <si>
    <t>4-6 years</t>
  </si>
  <si>
    <t>&gt;6 years</t>
  </si>
  <si>
    <t>How often do you perform integrity testing on existing grounding systems?</t>
  </si>
  <si>
    <t>After a lightning event</t>
  </si>
  <si>
    <t>Corrosion</t>
  </si>
  <si>
    <t>Lightning</t>
  </si>
  <si>
    <t>Short circuit</t>
  </si>
  <si>
    <t>Faulty connector installation</t>
  </si>
  <si>
    <t>Copper theft</t>
  </si>
  <si>
    <t>Dig-ins or mechanical damage</t>
  </si>
  <si>
    <t>dc 4-point resistance measurement</t>
  </si>
  <si>
    <t>Other (please specify)</t>
  </si>
  <si>
    <t>Utility</t>
  </si>
  <si>
    <t>Independent Power Producer</t>
  </si>
  <si>
    <t>Industrial</t>
  </si>
  <si>
    <t>Government</t>
  </si>
  <si>
    <t>Consultant</t>
  </si>
  <si>
    <t>Contractor</t>
  </si>
  <si>
    <t>Academic</t>
  </si>
  <si>
    <r>
      <t xml:space="preserve">Company type:
</t>
    </r>
    <r>
      <rPr>
        <b/>
        <sz val="12"/>
        <color indexed="8"/>
        <rFont val="Times New Roman"/>
        <family val="1"/>
      </rPr>
      <t>Place  "X"  In Box</t>
    </r>
  </si>
  <si>
    <t xml:space="preserve">If you have any questions while taking this survey, or comments when you are finished, please contact XXXX XXXX at “xxxx@xxxx.com.
</t>
  </si>
  <si>
    <t>4.1a</t>
  </si>
  <si>
    <t>4.1b</t>
  </si>
  <si>
    <t>4.1c</t>
  </si>
  <si>
    <t>4.1d</t>
  </si>
  <si>
    <t>4.1e</t>
  </si>
  <si>
    <t>4.1f</t>
  </si>
  <si>
    <t>4.1g</t>
  </si>
  <si>
    <t>4.1h</t>
  </si>
  <si>
    <t>4.2a</t>
  </si>
  <si>
    <t>4.2b</t>
  </si>
  <si>
    <t>4.2c</t>
  </si>
  <si>
    <t>4.2d</t>
  </si>
  <si>
    <t>4.2e</t>
  </si>
  <si>
    <t>4.2f</t>
  </si>
  <si>
    <t>4.5a</t>
  </si>
  <si>
    <t>4.5b</t>
  </si>
  <si>
    <t>4.5c</t>
  </si>
  <si>
    <t>4.5d</t>
  </si>
  <si>
    <t>4.6a</t>
  </si>
  <si>
    <t>4.6b</t>
  </si>
  <si>
    <t>4.6c</t>
  </si>
  <si>
    <t>4.6d</t>
  </si>
  <si>
    <t>4.6e</t>
  </si>
  <si>
    <t>4.6f</t>
  </si>
  <si>
    <t>4.6g</t>
  </si>
  <si>
    <t>4.6h</t>
  </si>
  <si>
    <t>Explain how you have used the items you marked "Yes" when deciding upon a soil model(s) to use when designing a grounding system</t>
  </si>
  <si>
    <t>5.6a</t>
  </si>
  <si>
    <t>5.6b</t>
  </si>
  <si>
    <t>6.2a</t>
  </si>
  <si>
    <t>6.2b</t>
  </si>
  <si>
    <t>if no do 6.2b</t>
  </si>
  <si>
    <t>If the answer to 6.2a was no, what value resistivity do you assume?</t>
  </si>
  <si>
    <t>3.1b</t>
  </si>
  <si>
    <t>3.1a</t>
  </si>
  <si>
    <t>if yes do 3.1b</t>
  </si>
  <si>
    <t>3.1c</t>
  </si>
  <si>
    <t>3.5a</t>
  </si>
  <si>
    <t>3.5b</t>
  </si>
  <si>
    <t>3.11a</t>
  </si>
  <si>
    <t>3.11b</t>
  </si>
  <si>
    <t>3.15a</t>
  </si>
  <si>
    <t>3.15b</t>
  </si>
  <si>
    <t>3.16a</t>
  </si>
  <si>
    <t>3.16b</t>
  </si>
  <si>
    <t>if yes do 3.15b</t>
  </si>
  <si>
    <t>if yes do 3.16b</t>
  </si>
  <si>
    <t>if yes do 3.11b</t>
  </si>
  <si>
    <t>5.7a</t>
  </si>
  <si>
    <t>5.7b</t>
  </si>
  <si>
    <t>5.7c</t>
  </si>
  <si>
    <t>&lt;&lt;&lt;&lt;    question count</t>
  </si>
  <si>
    <t>Enter other or unknown here</t>
  </si>
  <si>
    <t>&lt;1,000 Ω-m</t>
  </si>
  <si>
    <t>1,000 - 2,999 Ω-m</t>
  </si>
  <si>
    <t>3,000 - 5,999 Ω-m</t>
  </si>
  <si>
    <t>&gt;10,000 Ω-m</t>
  </si>
  <si>
    <t>6,000 - 10,000 Ω-m</t>
  </si>
  <si>
    <t>WET</t>
  </si>
  <si>
    <t>DRY</t>
  </si>
  <si>
    <t>When you perform resistivity measurements on crushed rock, do you test the rock under wet and/or dry conditions?</t>
  </si>
  <si>
    <t>BOTH</t>
  </si>
  <si>
    <t>Computer simulation</t>
  </si>
  <si>
    <t>Testing</t>
  </si>
  <si>
    <t>During load and fault conditions, power systems may affect metallic third party assets.  Which thrid party assets do you consider and how do you evaluate each type of asset? (check all applicable)</t>
  </si>
  <si>
    <t>If you perform interference testing, please explain your test method</t>
  </si>
  <si>
    <t>Would you be prepared to assist the working group  by providing practical examples, technical materials, answering questions, etc.?</t>
  </si>
  <si>
    <t xml:space="preserve">Are there any issues or topics related to current injection testing you'd like to see IEEE Std 81 address better?
</t>
  </si>
  <si>
    <t>How helpful do you find IEEE Std 81 with regard to current injection testing?</t>
  </si>
  <si>
    <t xml:space="preserve">Are there any issues or topics related to soil resistivity testing you'd like to see IEEE Std 81 address better?
</t>
  </si>
  <si>
    <t>How helpful do you find IEEE Std 81 with regard to soil resistivity testing?</t>
  </si>
  <si>
    <t xml:space="preserve">Are there any issues or topics related to crushed aggregate testing you'd like to see IEEE Std 81 address better?
</t>
  </si>
  <si>
    <t>How helpful do you find IEEE Std 81 with regard to crushed aggregate testing?</t>
  </si>
  <si>
    <t xml:space="preserve">Are there any issues or topics related to transient impedance testing you'd like to see IEEE Std 81 address better?
</t>
  </si>
  <si>
    <t>How helpful do you find IEEE Std 81 with regard to transient impedance testing?</t>
  </si>
  <si>
    <t xml:space="preserve">Are there any issues or topics related to interacting with other utilities you'd like to see IEEE Std 81 address better?
</t>
  </si>
  <si>
    <t>Are there any issues or topics related to ground grid integrity testing you'd like to see IEEE Std 81 address better?</t>
  </si>
  <si>
    <t>How helpful do you find IEEE Std 81 with regard to ground grid integrity testing?</t>
  </si>
  <si>
    <t>Which instrument is used to perform ground integrity testing?</t>
  </si>
  <si>
    <t>8.1a</t>
  </si>
  <si>
    <t>8.1b</t>
  </si>
  <si>
    <t>8.1c</t>
  </si>
  <si>
    <t>if check in 8.1b (any column, do 8.2, otherwise skip to 8.3</t>
  </si>
  <si>
    <t>If no. Goto 3.1C</t>
  </si>
  <si>
    <r>
      <rPr>
        <b/>
        <sz val="14"/>
        <color indexed="8"/>
        <rFont val="Times New Roman"/>
        <family val="1"/>
      </rPr>
      <t xml:space="preserve">Introduction and Purpose of the Survey
</t>
    </r>
    <r>
      <rPr>
        <sz val="14"/>
        <color indexed="8"/>
        <rFont val="Times New Roman"/>
        <family val="1"/>
      </rPr>
      <t>IEEE Working Group E-6 in the Substations Committee of the Power &amp; Energy Society is presently working on the next revision of IEEE Std 81, “Guide for Measuring Earth Resistivity, Ground Impedance and Surface Potentials of a Grounding System”.  The working group has decided to conduct a survey as part of the revision process to:</t>
    </r>
  </si>
  <si>
    <t>How  aware/familiar are you of Std 81?</t>
  </si>
  <si>
    <t>No idea</t>
  </si>
  <si>
    <t>heard of it</t>
  </si>
  <si>
    <t>somewhat</t>
  </si>
  <si>
    <t>used it before</t>
  </si>
  <si>
    <t>folllow it always</t>
  </si>
  <si>
    <t>Please provide information of other method used</t>
  </si>
  <si>
    <t>Add Asset types here</t>
  </si>
  <si>
    <t>What method(s) do you use for measuring the step and touch potentials?</t>
  </si>
  <si>
    <r>
      <rPr>
        <b/>
        <sz val="12"/>
        <color indexed="10"/>
        <rFont val="Times New Roman"/>
        <family val="1"/>
      </rPr>
      <t xml:space="preserve"> </t>
    </r>
    <r>
      <rPr>
        <b/>
        <sz val="12"/>
        <color indexed="8"/>
        <rFont val="Times New Roman"/>
        <family val="1"/>
      </rPr>
      <t>Transmission Structures</t>
    </r>
  </si>
  <si>
    <r>
      <t xml:space="preserve">Asset Type: </t>
    </r>
    <r>
      <rPr>
        <b/>
        <sz val="12"/>
        <color indexed="10"/>
        <rFont val="Times New Roman"/>
        <family val="1"/>
      </rPr>
      <t xml:space="preserve"> Let's refine these catagories below</t>
    </r>
    <r>
      <rPr>
        <b/>
        <sz val="12"/>
        <color indexed="8"/>
        <rFont val="Times New Roman"/>
        <family val="1"/>
      </rPr>
      <t xml:space="preserve">            .             </t>
    </r>
  </si>
  <si>
    <t>Check for conductive paths (i.e. pipelines, fences, rails, overhead conductors etc.)  above and below ground level</t>
  </si>
  <si>
    <t>How do you interpret test results to determine soil models for use in designing ground grids?</t>
  </si>
  <si>
    <r>
      <t>Use exact results from one selected traverse</t>
    </r>
    <r>
      <rPr>
        <b/>
        <sz val="12"/>
        <color indexed="10"/>
        <rFont val="Times New Roman"/>
        <family val="1"/>
      </rPr>
      <t xml:space="preserve"> (orientation, direction)</t>
    </r>
  </si>
  <si>
    <t>How do you determine the minimum and maximum pin spacing?</t>
  </si>
  <si>
    <t>What additional information do you consider in interpreting soil resistivity values?</t>
  </si>
  <si>
    <t>Associated with a modification project</t>
  </si>
  <si>
    <t xml:space="preserve">If the integrity of the grounding system is compromised, what were the usual causes?  </t>
  </si>
  <si>
    <t>What method of ground electrode system integrity testing do you use?</t>
  </si>
  <si>
    <t>Do you use surface materials to limit body current due to step and touch voltages?</t>
  </si>
  <si>
    <t>Do you perform electrical resistivity testing on the surface materials to verify its resistivity?</t>
  </si>
  <si>
    <t>Other (specify)</t>
  </si>
  <si>
    <t>Testing for Interaction with other systems (Bill Carman)</t>
  </si>
  <si>
    <t>Please provide any observations or suggestions for consideration in the next edition of IEEE Std 81.</t>
  </si>
  <si>
    <r>
      <t>A.</t>
    </r>
    <r>
      <rPr>
        <sz val="12"/>
        <color indexed="60"/>
        <rFont val="Times New Roman"/>
        <family val="1"/>
      </rPr>
      <t>       Does the question relate directly to ground testing or is it straying into ground grid design?</t>
    </r>
  </si>
  <si>
    <t>depending on how the survey system works, New and Existing verbage may need to be worked into the text of each question OR those sections may be the number question with each question treated as a subquestion (ex:  5.1 New grounding Systems will have 5.1a and 5.1b.</t>
  </si>
  <si>
    <t>Telephone/communication  lines and equipment interface points</t>
  </si>
  <si>
    <t>How helpful do you find IEEE Std 81 with regard to interacting with other utilities? Extremely-very-somewhat- of little importance -  not applicable (dropdown box with blank)</t>
  </si>
  <si>
    <t>IEEE WORKING GROUP E-6 GROUND TESTING SURVEY -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</si>
</sst>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40" x14ac:knownFonts="1">
    <font>
      <sz val="11"/>
      <color theme="1"/>
      <name val="Arial"/>
      <family val="2"/>
    </font>
    <font>
      <sz val="12"/>
      <color indexed="8"/>
      <name val="Times New Roman"/>
      <family val="1"/>
    </font>
    <font>
      <sz val="7"/>
      <color indexed="8"/>
      <name val="Times New Roman"/>
      <family val="1"/>
    </font>
    <font>
      <b/>
      <sz val="14"/>
      <color indexed="8"/>
      <name val="Times New Roman"/>
      <family val="1"/>
    </font>
    <font>
      <sz val="12"/>
      <color indexed="60"/>
      <name val="Times New Roman"/>
      <family val="1"/>
    </font>
    <font>
      <sz val="11"/>
      <color indexed="8"/>
      <name val="Arial Black"/>
      <family val="2"/>
    </font>
    <font>
      <sz val="11"/>
      <color indexed="10"/>
      <name val="Arial Black"/>
      <family val="2"/>
    </font>
    <font>
      <sz val="11"/>
      <color indexed="40"/>
      <name val="Arial Black"/>
      <family val="2"/>
    </font>
    <font>
      <b/>
      <sz val="12"/>
      <color indexed="8"/>
      <name val="Times New Roman"/>
      <family val="1"/>
    </font>
    <font>
      <sz val="14"/>
      <color indexed="8"/>
      <name val="Times New Roman"/>
      <family val="1"/>
    </font>
    <font>
      <b/>
      <sz val="12"/>
      <color indexed="8"/>
      <name val="Times New Roman"/>
      <family val="1"/>
    </font>
    <font>
      <b/>
      <sz val="12"/>
      <color indexed="8"/>
      <name val="Times New Roman"/>
      <family val="1"/>
    </font>
    <font>
      <b/>
      <sz val="12"/>
      <color indexed="10"/>
      <name val="Times New Roman"/>
      <family val="1"/>
    </font>
    <font>
      <sz val="11"/>
      <color rgb="FF3F3F76"/>
      <name val="Arial"/>
      <family val="2"/>
    </font>
    <font>
      <sz val="11"/>
      <color theme="1"/>
      <name val="Calibri"/>
      <family val="2"/>
      <scheme val="minor"/>
    </font>
    <font>
      <sz val="11"/>
      <color rgb="FFFF0000"/>
      <name val="Arial"/>
      <family val="2"/>
    </font>
    <font>
      <sz val="12"/>
      <color theme="1"/>
      <name val="Times New Roman"/>
      <family val="1"/>
    </font>
    <font>
      <b/>
      <sz val="10"/>
      <color theme="1"/>
      <name val="Times New Roman"/>
      <family val="1"/>
    </font>
    <font>
      <sz val="10"/>
      <color theme="1"/>
      <name val="Times New Roman"/>
      <family val="1"/>
    </font>
    <font>
      <sz val="14"/>
      <color theme="1"/>
      <name val="Times New Roman"/>
      <family val="1"/>
    </font>
    <font>
      <b/>
      <sz val="14"/>
      <color theme="1"/>
      <name val="Times New Roman"/>
      <family val="1"/>
    </font>
    <font>
      <b/>
      <sz val="12"/>
      <color theme="1"/>
      <name val="Times New Roman"/>
      <family val="1"/>
    </font>
    <font>
      <sz val="11"/>
      <color theme="1"/>
      <name val="Arial Black"/>
      <family val="2"/>
    </font>
    <font>
      <sz val="11"/>
      <color rgb="FFFF0000"/>
      <name val="Arial Black"/>
      <family val="2"/>
    </font>
    <font>
      <sz val="11"/>
      <color rgb="FF00B0F0"/>
      <name val="Arial Black"/>
      <family val="2"/>
    </font>
    <font>
      <sz val="12"/>
      <color rgb="FFFF0000"/>
      <name val="Times New Roman"/>
      <family val="1"/>
    </font>
    <font>
      <sz val="12"/>
      <color rgb="FF0070C0"/>
      <name val="Times New Roman"/>
      <family val="1"/>
    </font>
    <font>
      <sz val="12"/>
      <color rgb="FF000000"/>
      <name val="Times New Roman"/>
      <family val="1"/>
    </font>
    <font>
      <b/>
      <sz val="12"/>
      <color rgb="FFC00000"/>
      <name val="Times New Roman"/>
      <family val="1"/>
    </font>
    <font>
      <b/>
      <i/>
      <sz val="11"/>
      <color rgb="FF00B050"/>
      <name val="Arial"/>
      <family val="2"/>
    </font>
    <font>
      <b/>
      <sz val="12"/>
      <color theme="3" tint="0.39997558519241921"/>
      <name val="Times New Roman"/>
      <family val="1"/>
    </font>
    <font>
      <b/>
      <sz val="14"/>
      <color theme="3" tint="0.39997558519241921"/>
      <name val="Times New Roman"/>
      <family val="1"/>
    </font>
    <font>
      <i/>
      <sz val="12"/>
      <color rgb="FFFF0000"/>
      <name val="Times New Roman"/>
      <family val="1"/>
    </font>
    <font>
      <b/>
      <sz val="12"/>
      <color rgb="FFFF0000"/>
      <name val="Times New Roman"/>
      <family val="1"/>
    </font>
    <font>
      <b/>
      <sz val="14"/>
      <color rgb="FFFF0000"/>
      <name val="Times New Roman"/>
      <family val="1"/>
    </font>
    <font>
      <b/>
      <sz val="24"/>
      <color rgb="FFC00000"/>
      <name val="Times New Roman"/>
      <family val="1"/>
    </font>
    <font>
      <b/>
      <sz val="20"/>
      <color theme="3" tint="0.39997558519241921"/>
      <name val="Times New Roman"/>
      <family val="1"/>
    </font>
    <font>
      <sz val="12"/>
      <color rgb="FFC00000"/>
      <name val="Times New Roman"/>
      <family val="1"/>
    </font>
    <font>
      <sz val="20"/>
      <color theme="1"/>
      <name val="Times New Roman"/>
      <family val="1"/>
    </font>
    <font>
      <sz val="12"/>
      <color theme="0"/>
      <name val="Times New Roman"/>
      <family val="1"/>
    </font>
  </fonts>
  <fills count="13">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C0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3" fillId="2" borderId="15" applyNumberFormat="0" applyAlignment="0" applyProtection="0"/>
    <xf numFmtId="0" fontId="14" fillId="0" borderId="0"/>
  </cellStyleXfs>
  <cellXfs count="241">
    <xf numFmtId="0" fontId="0" fillId="0" borderId="0" xfId="0"/>
    <xf numFmtId="0" fontId="0" fillId="0" borderId="0" xfId="0" applyFont="1"/>
    <xf numFmtId="0" fontId="0" fillId="0" borderId="0" xfId="0" applyFont="1" applyAlignment="1">
      <alignment horizontal="center" vertical="center" wrapText="1"/>
    </xf>
    <xf numFmtId="0" fontId="16" fillId="0" borderId="0" xfId="0" applyFont="1" applyAlignment="1">
      <alignment horizontal="justify" vertical="center"/>
    </xf>
    <xf numFmtId="0" fontId="16" fillId="0" borderId="0" xfId="0" applyFont="1"/>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left"/>
    </xf>
    <xf numFmtId="168" fontId="0" fillId="0" borderId="0" xfId="0" applyNumberFormat="1" applyFont="1" applyAlignment="1">
      <alignment vertical="top"/>
    </xf>
    <xf numFmtId="168" fontId="19" fillId="0" borderId="0" xfId="0" applyNumberFormat="1" applyFont="1" applyAlignment="1">
      <alignment horizontal="left" vertical="top"/>
    </xf>
    <xf numFmtId="0" fontId="17" fillId="0" borderId="1" xfId="0" applyFont="1" applyBorder="1" applyAlignment="1">
      <alignment horizontal="right" vertical="center" wrapText="1"/>
    </xf>
    <xf numFmtId="2" fontId="0" fillId="0" borderId="0" xfId="0" applyNumberFormat="1" applyFont="1" applyAlignment="1">
      <alignment vertical="top"/>
    </xf>
    <xf numFmtId="0" fontId="2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0" xfId="0" applyFont="1" applyAlignment="1">
      <alignment wrapText="1"/>
    </xf>
    <xf numFmtId="0" fontId="19" fillId="0" borderId="0" xfId="0" applyFont="1" applyAlignment="1">
      <alignment wrapText="1"/>
    </xf>
    <xf numFmtId="0" fontId="22" fillId="0" borderId="0" xfId="2" applyFont="1" applyAlignment="1">
      <alignment vertical="center" wrapText="1"/>
    </xf>
    <xf numFmtId="0" fontId="22" fillId="0" borderId="0" xfId="2" applyFont="1" applyAlignment="1">
      <alignment vertical="top"/>
    </xf>
    <xf numFmtId="0" fontId="22" fillId="0" borderId="0" xfId="2" applyFont="1" applyAlignment="1">
      <alignment vertical="top" wrapText="1"/>
    </xf>
    <xf numFmtId="0" fontId="0" fillId="0" borderId="0" xfId="0" applyFont="1" applyAlignment="1">
      <alignment vertical="top" wrapText="1"/>
    </xf>
    <xf numFmtId="0" fontId="23" fillId="0" borderId="0" xfId="2" applyFont="1" applyAlignment="1">
      <alignment vertical="top" wrapText="1"/>
    </xf>
    <xf numFmtId="0" fontId="0" fillId="0" borderId="0" xfId="0" applyFont="1" applyAlignment="1">
      <alignment vertical="top"/>
    </xf>
    <xf numFmtId="0" fontId="23" fillId="0" borderId="0" xfId="2" applyFont="1" applyAlignment="1">
      <alignment vertical="center" wrapText="1"/>
    </xf>
    <xf numFmtId="0" fontId="0" fillId="0" borderId="0" xfId="0" applyFont="1" applyAlignment="1">
      <alignment horizontal="center" vertical="top" wrapText="1"/>
    </xf>
    <xf numFmtId="0" fontId="22" fillId="0" borderId="0" xfId="2" applyFont="1" applyAlignment="1">
      <alignment horizontal="left" vertical="center" wrapText="1"/>
    </xf>
    <xf numFmtId="0" fontId="22" fillId="3" borderId="0" xfId="2" applyFont="1" applyFill="1" applyAlignment="1">
      <alignment vertical="center" wrapText="1"/>
    </xf>
    <xf numFmtId="0" fontId="14" fillId="0" borderId="0" xfId="2"/>
    <xf numFmtId="0" fontId="22" fillId="0" borderId="0" xfId="2" applyFont="1" applyAlignment="1">
      <alignment wrapText="1"/>
    </xf>
    <xf numFmtId="0" fontId="23" fillId="0" borderId="0" xfId="2" applyFont="1"/>
    <xf numFmtId="0" fontId="24" fillId="0" borderId="0" xfId="2" applyFont="1" applyAlignment="1">
      <alignment wrapText="1"/>
    </xf>
    <xf numFmtId="0" fontId="23" fillId="0" borderId="0" xfId="2" applyFont="1" applyAlignment="1">
      <alignment wrapText="1"/>
    </xf>
    <xf numFmtId="0" fontId="22" fillId="3" borderId="0" xfId="2" applyFont="1" applyFill="1" applyAlignment="1">
      <alignment wrapText="1"/>
    </xf>
    <xf numFmtId="0" fontId="0" fillId="0" borderId="1" xfId="0" applyFont="1" applyBorder="1" applyAlignment="1">
      <alignment horizontal="center" vertical="center"/>
    </xf>
    <xf numFmtId="0" fontId="0" fillId="0" borderId="0" xfId="0" applyAlignment="1">
      <alignment vertical="center"/>
    </xf>
    <xf numFmtId="0" fontId="24" fillId="0" borderId="0" xfId="2" applyFont="1" applyAlignment="1">
      <alignment vertical="center"/>
    </xf>
    <xf numFmtId="2" fontId="0" fillId="4" borderId="0" xfId="0" applyNumberFormat="1" applyFont="1" applyFill="1" applyAlignment="1">
      <alignment vertical="top"/>
    </xf>
    <xf numFmtId="2" fontId="0" fillId="4" borderId="0" xfId="0" applyNumberFormat="1" applyFont="1" applyFill="1" applyAlignment="1">
      <alignment vertical="center"/>
    </xf>
    <xf numFmtId="2" fontId="0" fillId="0" borderId="0" xfId="0" applyNumberFormat="1" applyFont="1" applyAlignment="1">
      <alignment vertical="center"/>
    </xf>
    <xf numFmtId="0" fontId="0" fillId="4" borderId="0" xfId="0" applyFill="1"/>
    <xf numFmtId="0" fontId="15" fillId="4" borderId="0" xfId="0" applyFont="1" applyFill="1"/>
    <xf numFmtId="2" fontId="15" fillId="0" borderId="0" xfId="0" applyNumberFormat="1" applyFont="1" applyAlignment="1">
      <alignment vertical="center"/>
    </xf>
    <xf numFmtId="2" fontId="15" fillId="0" borderId="0" xfId="0" applyNumberFormat="1" applyFont="1" applyAlignment="1">
      <alignment vertical="top"/>
    </xf>
    <xf numFmtId="2" fontId="15" fillId="4" borderId="0" xfId="0" applyNumberFormat="1" applyFont="1" applyFill="1" applyAlignment="1">
      <alignment vertical="top"/>
    </xf>
    <xf numFmtId="0" fontId="13" fillId="2" borderId="0" xfId="1" applyBorder="1"/>
    <xf numFmtId="0" fontId="0" fillId="0" borderId="15" xfId="0" applyBorder="1"/>
    <xf numFmtId="0" fontId="17" fillId="0" borderId="0" xfId="0" applyFont="1" applyBorder="1" applyAlignment="1">
      <alignment horizontal="center" vertical="center" wrapText="1"/>
    </xf>
    <xf numFmtId="0" fontId="0" fillId="0" borderId="1" xfId="0" applyBorder="1"/>
    <xf numFmtId="0" fontId="0" fillId="0" borderId="0" xfId="0" applyFont="1" applyBorder="1" applyAlignment="1">
      <alignment horizontal="center" vertical="center"/>
    </xf>
    <xf numFmtId="0" fontId="22" fillId="0" borderId="1" xfId="2" applyFont="1" applyBorder="1" applyAlignment="1">
      <alignment vertical="top" wrapText="1"/>
    </xf>
    <xf numFmtId="0" fontId="0" fillId="0" borderId="2" xfId="0" applyBorder="1"/>
    <xf numFmtId="0" fontId="22" fillId="0" borderId="2" xfId="2" applyFont="1" applyBorder="1" applyAlignment="1">
      <alignment vertical="top" wrapText="1"/>
    </xf>
    <xf numFmtId="0" fontId="0" fillId="0" borderId="2"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wrapText="1"/>
    </xf>
    <xf numFmtId="0" fontId="21" fillId="0" borderId="3" xfId="0" applyFont="1" applyBorder="1" applyAlignment="1">
      <alignment horizontal="center" vertical="center" wrapText="1"/>
    </xf>
    <xf numFmtId="0" fontId="21" fillId="0" borderId="0" xfId="0" applyFont="1" applyBorder="1" applyAlignment="1">
      <alignment horizontal="right" vertical="center" wrapText="1"/>
    </xf>
    <xf numFmtId="0" fontId="16" fillId="0" borderId="0" xfId="2" applyFont="1" applyFill="1" applyBorder="1" applyAlignment="1">
      <alignment horizontal="left" vertical="center" wrapText="1"/>
    </xf>
    <xf numFmtId="0" fontId="16" fillId="0" borderId="0" xfId="2" applyFont="1" applyFill="1" applyBorder="1" applyAlignment="1">
      <alignment horizontal="center" vertical="center"/>
    </xf>
    <xf numFmtId="0" fontId="16" fillId="0" borderId="0" xfId="0" applyFont="1" applyBorder="1" applyAlignment="1">
      <alignment horizontal="right" vertical="center" wrapText="1"/>
    </xf>
    <xf numFmtId="0" fontId="21"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applyBorder="1" applyAlignment="1">
      <alignment horizontal="left" vertical="center" wrapText="1"/>
    </xf>
    <xf numFmtId="0" fontId="8" fillId="5" borderId="0" xfId="0" applyFont="1" applyFill="1" applyBorder="1" applyAlignment="1">
      <alignment horizontal="right" vertical="center" wrapText="1"/>
    </xf>
    <xf numFmtId="0" fontId="16" fillId="0" borderId="0" xfId="2" applyFont="1" applyAlignment="1">
      <alignment wrapText="1"/>
    </xf>
    <xf numFmtId="0" fontId="25" fillId="3" borderId="0" xfId="0" applyFont="1" applyFill="1" applyBorder="1" applyAlignment="1">
      <alignment horizontal="center" vertical="center" wrapText="1"/>
    </xf>
    <xf numFmtId="0" fontId="16" fillId="0" borderId="0" xfId="2" applyFont="1" applyAlignment="1">
      <alignment vertical="top" wrapText="1"/>
    </xf>
    <xf numFmtId="0" fontId="16" fillId="0" borderId="1" xfId="2" applyFont="1" applyBorder="1" applyAlignment="1">
      <alignment vertical="top" wrapText="1"/>
    </xf>
    <xf numFmtId="0" fontId="16" fillId="0" borderId="1" xfId="2" applyFont="1" applyBorder="1" applyAlignment="1">
      <alignment horizontal="center" vertical="center" wrapText="1"/>
    </xf>
    <xf numFmtId="0" fontId="21" fillId="0" borderId="1" xfId="2" applyFont="1" applyBorder="1" applyAlignment="1">
      <alignment horizontal="center"/>
    </xf>
    <xf numFmtId="0" fontId="21" fillId="0" borderId="1" xfId="2" applyFont="1" applyBorder="1" applyAlignment="1">
      <alignment horizontal="center" vertical="center"/>
    </xf>
    <xf numFmtId="0" fontId="21" fillId="0" borderId="1" xfId="2" applyFont="1" applyBorder="1" applyAlignment="1">
      <alignment horizontal="center" vertical="center" wrapText="1"/>
    </xf>
    <xf numFmtId="0" fontId="16" fillId="0" borderId="0" xfId="0" applyFont="1" applyAlignment="1">
      <alignment vertical="top"/>
    </xf>
    <xf numFmtId="0" fontId="16" fillId="0" borderId="0" xfId="0" applyFont="1" applyAlignment="1">
      <alignment horizontal="center" vertical="top" wrapText="1"/>
    </xf>
    <xf numFmtId="0" fontId="21" fillId="0" borderId="0" xfId="0" applyFont="1" applyFill="1" applyAlignment="1">
      <alignment wrapText="1"/>
    </xf>
    <xf numFmtId="0" fontId="21" fillId="0" borderId="0" xfId="0" applyFont="1" applyFill="1"/>
    <xf numFmtId="0" fontId="21" fillId="0" borderId="1" xfId="0" applyFont="1" applyFill="1" applyBorder="1" applyAlignment="1">
      <alignment vertical="center" wrapText="1"/>
    </xf>
    <xf numFmtId="0" fontId="16" fillId="0" borderId="0" xfId="2" applyFont="1" applyBorder="1" applyAlignment="1">
      <alignment vertical="top" wrapText="1"/>
    </xf>
    <xf numFmtId="0" fontId="21" fillId="0" borderId="1" xfId="2" applyFont="1" applyBorder="1" applyAlignment="1">
      <alignment horizontal="center" vertical="top" wrapText="1"/>
    </xf>
    <xf numFmtId="0" fontId="16" fillId="0" borderId="0" xfId="0" applyFont="1" applyAlignment="1">
      <alignment horizontal="left" vertical="center" wrapText="1"/>
    </xf>
    <xf numFmtId="0" fontId="16" fillId="0" borderId="0" xfId="0" applyFont="1" applyBorder="1" applyAlignment="1">
      <alignment horizontal="justify" vertical="center" wrapText="1"/>
    </xf>
    <xf numFmtId="0" fontId="21" fillId="0" borderId="6" xfId="0" applyFont="1" applyBorder="1" applyAlignment="1">
      <alignment horizontal="right" vertical="center" wrapText="1"/>
    </xf>
    <xf numFmtId="0" fontId="16" fillId="0" borderId="0" xfId="2" applyFont="1" applyBorder="1" applyAlignment="1">
      <alignment vertical="center" wrapText="1"/>
    </xf>
    <xf numFmtId="0" fontId="16" fillId="0" borderId="0" xfId="2" applyFont="1" applyBorder="1" applyAlignment="1">
      <alignment horizontal="left" vertical="center" wrapText="1"/>
    </xf>
    <xf numFmtId="0" fontId="16" fillId="6" borderId="0" xfId="0" applyFont="1" applyFill="1" applyAlignment="1">
      <alignment horizontal="center" vertical="center" wrapText="1"/>
    </xf>
    <xf numFmtId="0" fontId="16" fillId="6" borderId="0" xfId="0" applyFont="1" applyFill="1" applyAlignment="1">
      <alignment wrapText="1"/>
    </xf>
    <xf numFmtId="0" fontId="16" fillId="6" borderId="0" xfId="0" applyFont="1" applyFill="1"/>
    <xf numFmtId="0" fontId="16" fillId="0" borderId="0" xfId="2" applyFont="1" applyBorder="1"/>
    <xf numFmtId="0" fontId="16" fillId="6" borderId="5" xfId="0" applyFont="1" applyFill="1" applyBorder="1" applyAlignment="1">
      <alignment vertical="center" wrapText="1"/>
    </xf>
    <xf numFmtId="0" fontId="26" fillId="0" borderId="0" xfId="0" applyFont="1" applyAlignment="1">
      <alignment horizontal="center" vertical="center" wrapText="1"/>
    </xf>
    <xf numFmtId="0" fontId="16" fillId="0" borderId="1" xfId="0" applyFont="1" applyBorder="1" applyAlignment="1">
      <alignment horizontal="center" vertical="top" wrapText="1"/>
    </xf>
    <xf numFmtId="0" fontId="27" fillId="0" borderId="1" xfId="0" applyFont="1" applyBorder="1" applyAlignment="1">
      <alignment horizontal="center" vertical="center" wrapText="1"/>
    </xf>
    <xf numFmtId="0" fontId="16" fillId="0" borderId="0" xfId="0" applyFont="1" applyAlignment="1">
      <alignment vertical="top" wrapText="1"/>
    </xf>
    <xf numFmtId="0" fontId="16" fillId="0" borderId="0" xfId="0" applyFont="1" applyBorder="1" applyAlignment="1">
      <alignment vertical="top" wrapText="1"/>
    </xf>
    <xf numFmtId="0" fontId="21" fillId="0" borderId="0" xfId="0" applyFont="1" applyAlignment="1">
      <alignment horizontal="center" wrapText="1"/>
    </xf>
    <xf numFmtId="0" fontId="21" fillId="0" borderId="0" xfId="0" applyFont="1" applyAlignment="1">
      <alignment horizontal="center"/>
    </xf>
    <xf numFmtId="0" fontId="21" fillId="0" borderId="0" xfId="0" applyFont="1" applyFill="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wrapText="1"/>
    </xf>
    <xf numFmtId="0" fontId="16" fillId="0" borderId="0" xfId="2" applyFont="1"/>
    <xf numFmtId="0" fontId="16" fillId="0" borderId="0" xfId="2" applyFont="1" applyFill="1" applyBorder="1"/>
    <xf numFmtId="0" fontId="16" fillId="0" borderId="0" xfId="2" applyFont="1" applyFill="1" applyBorder="1" applyAlignment="1">
      <alignment wrapText="1"/>
    </xf>
    <xf numFmtId="168" fontId="21" fillId="6" borderId="0" xfId="0" applyNumberFormat="1" applyFont="1" applyFill="1" applyAlignment="1">
      <alignment horizontal="center" vertical="center"/>
    </xf>
    <xf numFmtId="2" fontId="21" fillId="0" borderId="0" xfId="0" applyNumberFormat="1" applyFont="1" applyAlignment="1">
      <alignment horizontal="center" vertical="center"/>
    </xf>
    <xf numFmtId="168" fontId="21" fillId="0" borderId="0" xfId="2" applyNumberFormat="1" applyFont="1" applyFill="1" applyBorder="1" applyAlignment="1">
      <alignment horizontal="center" vertical="center"/>
    </xf>
    <xf numFmtId="0" fontId="21" fillId="0" borderId="0" xfId="2" applyFont="1" applyFill="1" applyBorder="1" applyAlignment="1">
      <alignment horizontal="center" vertical="center"/>
    </xf>
    <xf numFmtId="0" fontId="21" fillId="0" borderId="0" xfId="0" applyFont="1" applyAlignment="1">
      <alignment horizontal="center" vertical="top"/>
    </xf>
    <xf numFmtId="0" fontId="25" fillId="0" borderId="0"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0" xfId="2" applyFont="1" applyBorder="1" applyAlignment="1">
      <alignment horizontal="justify" vertical="center" wrapText="1"/>
    </xf>
    <xf numFmtId="0" fontId="28" fillId="0" borderId="0" xfId="0" applyFont="1" applyBorder="1" applyAlignment="1">
      <alignment horizontal="left" vertical="center" wrapText="1"/>
    </xf>
    <xf numFmtId="0" fontId="16" fillId="7" borderId="1"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1" xfId="0" applyFont="1" applyFill="1" applyBorder="1" applyAlignment="1">
      <alignment wrapText="1"/>
    </xf>
    <xf numFmtId="0" fontId="16" fillId="7" borderId="1" xfId="2" applyFont="1" applyFill="1" applyBorder="1" applyAlignment="1">
      <alignment vertical="top" wrapText="1"/>
    </xf>
    <xf numFmtId="0" fontId="16" fillId="7" borderId="5"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7" xfId="0" applyFont="1" applyFill="1" applyBorder="1" applyAlignment="1">
      <alignment vertical="center" wrapText="1"/>
    </xf>
    <xf numFmtId="0" fontId="16" fillId="7" borderId="1" xfId="0" applyFont="1" applyFill="1" applyBorder="1" applyAlignment="1">
      <alignment horizontal="justify" vertical="center" wrapText="1"/>
    </xf>
    <xf numFmtId="0" fontId="16" fillId="7" borderId="2" xfId="0" applyFont="1" applyFill="1" applyBorder="1" applyAlignment="1">
      <alignment horizontal="justify" vertical="center" wrapText="1"/>
    </xf>
    <xf numFmtId="0" fontId="16" fillId="7" borderId="4" xfId="0" applyFont="1" applyFill="1" applyBorder="1" applyAlignment="1">
      <alignment horizontal="justify" vertical="center" wrapText="1"/>
    </xf>
    <xf numFmtId="0" fontId="16" fillId="7" borderId="3" xfId="0" applyFont="1" applyFill="1" applyBorder="1" applyAlignment="1">
      <alignment horizontal="justify" vertical="center" wrapText="1"/>
    </xf>
    <xf numFmtId="0" fontId="16" fillId="0" borderId="0" xfId="0" applyFont="1" applyFill="1" applyBorder="1" applyAlignment="1">
      <alignment horizontal="center" vertical="center" wrapText="1"/>
    </xf>
    <xf numFmtId="0" fontId="16" fillId="0" borderId="0" xfId="0" applyFont="1" applyBorder="1" applyAlignment="1">
      <alignment vertical="center" wrapText="1"/>
    </xf>
    <xf numFmtId="0" fontId="16" fillId="0" borderId="8" xfId="2" applyFont="1" applyFill="1" applyBorder="1" applyAlignment="1">
      <alignment vertical="top" wrapText="1"/>
    </xf>
    <xf numFmtId="0" fontId="16" fillId="7" borderId="4" xfId="0" applyFont="1" applyFill="1" applyBorder="1" applyAlignment="1">
      <alignment horizontal="center" vertical="center" wrapText="1"/>
    </xf>
    <xf numFmtId="0" fontId="16" fillId="7" borderId="1" xfId="0" applyFont="1" applyFill="1" applyBorder="1" applyAlignment="1">
      <alignment vertical="center"/>
    </xf>
    <xf numFmtId="0" fontId="16" fillId="7" borderId="1" xfId="0" applyFont="1" applyFill="1" applyBorder="1" applyAlignment="1">
      <alignment vertical="top"/>
    </xf>
    <xf numFmtId="0" fontId="16" fillId="7" borderId="1" xfId="0" applyFont="1" applyFill="1" applyBorder="1" applyAlignment="1">
      <alignment horizontal="center" vertical="top" wrapText="1"/>
    </xf>
    <xf numFmtId="0" fontId="16" fillId="6" borderId="0" xfId="0" applyFont="1" applyFill="1" applyBorder="1" applyAlignment="1">
      <alignment vertical="center" wrapText="1"/>
    </xf>
    <xf numFmtId="0" fontId="21"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27" fillId="0" borderId="0" xfId="0" applyFont="1" applyBorder="1" applyAlignment="1">
      <alignment vertical="center" wrapText="1"/>
    </xf>
    <xf numFmtId="0" fontId="26" fillId="0" borderId="0" xfId="0" applyFont="1" applyBorder="1" applyAlignment="1">
      <alignment vertical="center" wrapText="1"/>
    </xf>
    <xf numFmtId="0" fontId="21" fillId="0" borderId="0" xfId="0" applyFont="1" applyBorder="1" applyAlignment="1">
      <alignment horizontal="center" vertical="center" wrapText="1"/>
    </xf>
    <xf numFmtId="0" fontId="21" fillId="0" borderId="0" xfId="0" applyFont="1" applyFill="1" applyAlignment="1">
      <alignment horizontal="center" vertical="center"/>
    </xf>
    <xf numFmtId="0" fontId="21" fillId="0" borderId="0" xfId="0" applyFont="1" applyFill="1" applyAlignment="1">
      <alignment horizontal="left" vertical="center"/>
    </xf>
    <xf numFmtId="0" fontId="16" fillId="0" borderId="0" xfId="0" applyFont="1" applyAlignment="1">
      <alignment horizontal="left" wrapText="1"/>
    </xf>
    <xf numFmtId="0" fontId="16" fillId="0" borderId="0" xfId="0" applyFont="1" applyAlignment="1">
      <alignment horizontal="left"/>
    </xf>
    <xf numFmtId="0" fontId="21" fillId="0" borderId="1" xfId="0" applyFont="1" applyFill="1" applyBorder="1" applyAlignment="1">
      <alignment horizontal="center" vertical="center" wrapText="1"/>
    </xf>
    <xf numFmtId="0" fontId="21" fillId="0" borderId="0" xfId="0" applyFont="1" applyFill="1" applyBorder="1" applyAlignment="1">
      <alignment horizontal="right" vertical="center" wrapText="1"/>
    </xf>
    <xf numFmtId="0" fontId="16" fillId="0" borderId="1" xfId="0" applyFont="1" applyBorder="1" applyAlignment="1">
      <alignment horizontal="center" wrapText="1"/>
    </xf>
    <xf numFmtId="0" fontId="21" fillId="0" borderId="1" xfId="0" applyFont="1" applyBorder="1" applyAlignment="1">
      <alignment vertical="center" wrapText="1"/>
    </xf>
    <xf numFmtId="0" fontId="21" fillId="0" borderId="2" xfId="0" applyFont="1" applyBorder="1" applyAlignment="1">
      <alignment horizontal="center" vertical="center" wrapText="1"/>
    </xf>
    <xf numFmtId="0" fontId="29" fillId="7" borderId="1" xfId="0" applyFont="1" applyFill="1" applyBorder="1" applyAlignment="1"/>
    <xf numFmtId="0" fontId="16" fillId="0" borderId="9" xfId="0" applyFont="1" applyBorder="1" applyAlignment="1">
      <alignment vertical="center"/>
    </xf>
    <xf numFmtId="0" fontId="29" fillId="7" borderId="1" xfId="0" applyFont="1" applyFill="1" applyBorder="1" applyAlignment="1">
      <alignment vertical="center"/>
    </xf>
    <xf numFmtId="0" fontId="16" fillId="0" borderId="0" xfId="0" applyFont="1"/>
    <xf numFmtId="0" fontId="16" fillId="0" borderId="1" xfId="0" applyFont="1" applyBorder="1" applyAlignment="1">
      <alignment horizontal="center" vertical="center" wrapText="1"/>
    </xf>
    <xf numFmtId="0" fontId="21" fillId="0" borderId="0" xfId="0" applyFont="1" applyBorder="1" applyAlignment="1">
      <alignment horizontal="right" vertical="center" wrapText="1"/>
    </xf>
    <xf numFmtId="0" fontId="16" fillId="0" borderId="0" xfId="0" applyFont="1" applyAlignment="1">
      <alignment horizontal="center" vertical="center" wrapText="1"/>
    </xf>
    <xf numFmtId="0" fontId="16" fillId="0" borderId="0" xfId="0" applyFont="1" applyAlignment="1">
      <alignment wrapText="1"/>
    </xf>
    <xf numFmtId="0" fontId="25" fillId="3" borderId="0" xfId="0" applyFont="1" applyFill="1" applyBorder="1" applyAlignment="1">
      <alignment horizontal="center" vertical="center" wrapText="1"/>
    </xf>
    <xf numFmtId="0" fontId="21" fillId="0" borderId="0" xfId="0" applyFont="1" applyFill="1" applyAlignment="1">
      <alignment wrapText="1"/>
    </xf>
    <xf numFmtId="0" fontId="21" fillId="0" borderId="0" xfId="0" applyFont="1" applyFill="1"/>
    <xf numFmtId="168" fontId="21" fillId="0" borderId="0" xfId="0" applyNumberFormat="1" applyFont="1" applyAlignment="1">
      <alignment horizontal="center" vertical="center"/>
    </xf>
    <xf numFmtId="0" fontId="16" fillId="0" borderId="0" xfId="0" applyFont="1" applyBorder="1" applyAlignment="1">
      <alignment horizontal="justify"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wrapText="1"/>
    </xf>
    <xf numFmtId="168" fontId="21" fillId="0" borderId="0" xfId="0" applyNumberFormat="1" applyFont="1" applyFill="1" applyAlignment="1">
      <alignment horizontal="center" vertical="center"/>
    </xf>
    <xf numFmtId="2" fontId="21" fillId="0" borderId="0" xfId="0" applyNumberFormat="1" applyFont="1" applyFill="1" applyAlignment="1">
      <alignment horizontal="center" vertical="center"/>
    </xf>
    <xf numFmtId="0" fontId="16" fillId="7" borderId="1" xfId="0" applyFont="1" applyFill="1" applyBorder="1" applyAlignment="1">
      <alignment horizontal="center" vertical="center" wrapText="1"/>
    </xf>
    <xf numFmtId="0" fontId="16" fillId="7" borderId="1" xfId="2" applyFont="1" applyFill="1" applyBorder="1" applyAlignment="1">
      <alignment vertical="top" wrapText="1"/>
    </xf>
    <xf numFmtId="0" fontId="16" fillId="0" borderId="0" xfId="0" applyFont="1" applyFill="1" applyBorder="1" applyAlignment="1">
      <alignment horizontal="center" vertical="center" wrapText="1"/>
    </xf>
    <xf numFmtId="0" fontId="16" fillId="0" borderId="0" xfId="2" applyFont="1" applyFill="1" applyBorder="1" applyAlignment="1">
      <alignment vertical="top" wrapText="1"/>
    </xf>
    <xf numFmtId="0" fontId="21" fillId="0" borderId="0" xfId="0" applyFont="1" applyFill="1" applyAlignment="1">
      <alignment horizontal="center" vertical="center"/>
    </xf>
    <xf numFmtId="0" fontId="29" fillId="7" borderId="1" xfId="0" applyFont="1" applyFill="1" applyBorder="1" applyAlignment="1"/>
    <xf numFmtId="0" fontId="16" fillId="0" borderId="9" xfId="0" applyFont="1" applyFill="1" applyBorder="1" applyAlignment="1">
      <alignment vertical="center"/>
    </xf>
    <xf numFmtId="0" fontId="16" fillId="0" borderId="10" xfId="2" applyFont="1" applyBorder="1" applyAlignment="1">
      <alignment vertical="center"/>
    </xf>
    <xf numFmtId="0" fontId="16" fillId="0" borderId="0" xfId="2" applyFont="1" applyBorder="1" applyAlignment="1">
      <alignment vertical="center"/>
    </xf>
    <xf numFmtId="0" fontId="21" fillId="0" borderId="9" xfId="0" applyFont="1" applyFill="1" applyBorder="1" applyAlignment="1">
      <alignment wrapText="1"/>
    </xf>
    <xf numFmtId="0" fontId="21" fillId="0" borderId="11" xfId="2" applyFont="1" applyBorder="1" applyAlignment="1">
      <alignment horizontal="center" vertical="center" wrapText="1"/>
    </xf>
    <xf numFmtId="0" fontId="21" fillId="7" borderId="11" xfId="0" applyFont="1" applyFill="1" applyBorder="1" applyAlignment="1">
      <alignment wrapText="1"/>
    </xf>
    <xf numFmtId="0" fontId="21" fillId="0" borderId="8" xfId="0" applyFont="1" applyFill="1" applyBorder="1" applyAlignment="1">
      <alignment wrapText="1"/>
    </xf>
    <xf numFmtId="0" fontId="21" fillId="0" borderId="8" xfId="2" applyFont="1" applyFill="1" applyBorder="1" applyAlignment="1">
      <alignment horizontal="center" vertical="center" wrapText="1"/>
    </xf>
    <xf numFmtId="0" fontId="29" fillId="0" borderId="10" xfId="0" applyFont="1" applyFill="1" applyBorder="1" applyAlignment="1"/>
    <xf numFmtId="0" fontId="16"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0" fillId="0" borderId="13" xfId="0" applyFill="1" applyBorder="1" applyAlignment="1"/>
    <xf numFmtId="0" fontId="16" fillId="0" borderId="14" xfId="0" applyFont="1" applyBorder="1" applyAlignment="1">
      <alignment vertical="center"/>
    </xf>
    <xf numFmtId="0" fontId="16" fillId="0" borderId="0" xfId="0" applyFont="1" applyFill="1" applyAlignment="1">
      <alignment horizontal="left" vertical="center" wrapText="1"/>
    </xf>
    <xf numFmtId="0" fontId="16" fillId="0" borderId="0" xfId="0" applyFont="1" applyFill="1" applyAlignment="1">
      <alignment horizontal="left" wrapText="1"/>
    </xf>
    <xf numFmtId="0" fontId="16" fillId="0" borderId="0" xfId="0" applyFont="1" applyFill="1" applyAlignment="1">
      <alignment horizontal="left"/>
    </xf>
    <xf numFmtId="0" fontId="16" fillId="0" borderId="0" xfId="0" applyFont="1" applyFill="1" applyBorder="1" applyAlignment="1">
      <alignment horizontal="left" vertical="center" wrapText="1"/>
    </xf>
    <xf numFmtId="0" fontId="16" fillId="0" borderId="0" xfId="0" applyFont="1" applyFill="1" applyBorder="1" applyAlignment="1">
      <alignment horizontal="justify" vertical="center" wrapText="1"/>
    </xf>
    <xf numFmtId="0" fontId="20" fillId="8" borderId="0" xfId="0" applyFont="1" applyFill="1" applyBorder="1" applyAlignment="1">
      <alignment horizontal="justify" vertical="center" wrapText="1"/>
    </xf>
    <xf numFmtId="0" fontId="20" fillId="9" borderId="0" xfId="0" applyFont="1" applyFill="1" applyBorder="1" applyAlignment="1">
      <alignment horizontal="justify" vertical="center" wrapText="1"/>
    </xf>
    <xf numFmtId="0" fontId="30" fillId="0" borderId="0" xfId="0" applyFont="1" applyFill="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wrapText="1"/>
    </xf>
    <xf numFmtId="168" fontId="20" fillId="10" borderId="0" xfId="0" applyNumberFormat="1" applyFont="1" applyFill="1" applyAlignment="1">
      <alignment horizontal="center" vertical="center"/>
    </xf>
    <xf numFmtId="168" fontId="20" fillId="11" borderId="0" xfId="0" applyNumberFormat="1" applyFont="1" applyFill="1" applyAlignment="1">
      <alignment horizontal="center" vertical="center"/>
    </xf>
    <xf numFmtId="0" fontId="20" fillId="11" borderId="0" xfId="0" applyFont="1" applyFill="1" applyBorder="1" applyAlignment="1">
      <alignment horizontal="left" vertical="center" wrapText="1"/>
    </xf>
    <xf numFmtId="0" fontId="20" fillId="11" borderId="0" xfId="0" applyFont="1" applyFill="1" applyAlignment="1">
      <alignment horizontal="left" vertical="center" wrapText="1"/>
    </xf>
    <xf numFmtId="0" fontId="20" fillId="11" borderId="0" xfId="0" applyFont="1" applyFill="1" applyAlignment="1">
      <alignment horizontal="center" vertical="center" wrapText="1"/>
    </xf>
    <xf numFmtId="0" fontId="20" fillId="11" borderId="0" xfId="0" applyFont="1" applyFill="1" applyAlignment="1">
      <alignment wrapText="1"/>
    </xf>
    <xf numFmtId="0" fontId="20" fillId="11" borderId="0" xfId="0" applyFont="1" applyFill="1" applyAlignment="1">
      <alignment horizontal="center" vertical="center"/>
    </xf>
    <xf numFmtId="0" fontId="31" fillId="11" borderId="0" xfId="0" applyFont="1" applyFill="1" applyAlignment="1">
      <alignment horizontal="center" vertical="center"/>
    </xf>
    <xf numFmtId="0" fontId="20" fillId="11" borderId="0" xfId="0" applyFont="1" applyFill="1" applyAlignment="1">
      <alignment horizontal="left" wrapText="1"/>
    </xf>
    <xf numFmtId="0" fontId="19" fillId="11" borderId="0" xfId="0" applyFont="1" applyFill="1" applyAlignment="1">
      <alignment horizontal="left" wrapText="1"/>
    </xf>
    <xf numFmtId="0" fontId="20" fillId="11" borderId="0" xfId="0" applyFont="1" applyFill="1" applyAlignment="1">
      <alignment horizontal="left"/>
    </xf>
    <xf numFmtId="0" fontId="20" fillId="11" borderId="0" xfId="0" applyFont="1" applyFill="1"/>
    <xf numFmtId="0" fontId="21" fillId="0" borderId="2" xfId="0" applyFont="1" applyBorder="1" applyAlignment="1">
      <alignment horizontal="center" vertical="center" wrapText="1"/>
    </xf>
    <xf numFmtId="0" fontId="16" fillId="0" borderId="0" xfId="0" applyFont="1" applyAlignment="1">
      <alignment horizontal="center"/>
    </xf>
    <xf numFmtId="0" fontId="32" fillId="0" borderId="0" xfId="0" applyFont="1" applyFill="1" applyBorder="1" applyAlignment="1">
      <alignment horizontal="center" vertical="center" wrapText="1"/>
    </xf>
    <xf numFmtId="0" fontId="16" fillId="0" borderId="0" xfId="0" applyFont="1" applyFill="1" applyBorder="1" applyAlignment="1">
      <alignment vertical="top" wrapText="1"/>
    </xf>
    <xf numFmtId="0" fontId="16" fillId="0" borderId="0" xfId="0" applyFont="1" applyFill="1" applyAlignment="1">
      <alignment vertical="top" wrapText="1"/>
    </xf>
    <xf numFmtId="0" fontId="29" fillId="7" borderId="1" xfId="0" applyFont="1" applyFill="1" applyBorder="1" applyAlignment="1">
      <alignment vertical="center" wrapText="1"/>
    </xf>
    <xf numFmtId="0" fontId="25" fillId="0" borderId="0" xfId="0" applyFont="1" applyFill="1" applyAlignment="1">
      <alignment vertical="center" wrapText="1"/>
    </xf>
    <xf numFmtId="0" fontId="25" fillId="0" borderId="8" xfId="2" applyFont="1" applyFill="1" applyBorder="1" applyAlignment="1">
      <alignment wrapText="1"/>
    </xf>
    <xf numFmtId="0" fontId="25" fillId="0" borderId="0" xfId="2" applyFont="1" applyFill="1" applyAlignment="1">
      <alignment wrapText="1"/>
    </xf>
    <xf numFmtId="0" fontId="16" fillId="0" borderId="0" xfId="0" applyFont="1" applyFill="1" applyBorder="1" applyAlignment="1">
      <alignment vertical="center" wrapText="1"/>
    </xf>
    <xf numFmtId="0" fontId="25" fillId="0" borderId="0" xfId="0" applyFont="1" applyFill="1" applyBorder="1" applyAlignment="1">
      <alignment vertical="center" wrapText="1"/>
    </xf>
    <xf numFmtId="0" fontId="27" fillId="7"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4" fontId="34" fillId="0" borderId="0" xfId="0" applyNumberFormat="1" applyFont="1" applyBorder="1" applyAlignment="1">
      <alignment horizontal="left" wrapText="1"/>
    </xf>
    <xf numFmtId="2" fontId="16" fillId="0" borderId="1" xfId="0" applyNumberFormat="1" applyFont="1" applyFill="1" applyBorder="1" applyAlignment="1">
      <alignment horizontal="center" vertical="center" wrapText="1"/>
    </xf>
    <xf numFmtId="0" fontId="25" fillId="12" borderId="0" xfId="0" applyFont="1" applyFill="1" applyAlignment="1">
      <alignment horizontal="center" wrapText="1"/>
    </xf>
    <xf numFmtId="0" fontId="21" fillId="0" borderId="0" xfId="0" applyFont="1" applyAlignment="1">
      <alignment horizontal="center" vertical="center" wrapText="1"/>
    </xf>
    <xf numFmtId="0" fontId="32" fillId="0" borderId="0" xfId="0" applyFont="1" applyFill="1" applyBorder="1" applyAlignment="1">
      <alignment horizontal="center" vertical="center" wrapText="1"/>
    </xf>
    <xf numFmtId="0" fontId="16" fillId="0" borderId="6" xfId="0" applyFont="1" applyBorder="1" applyAlignment="1">
      <alignment horizontal="right"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35" fillId="0" borderId="0" xfId="0" applyFont="1" applyBorder="1" applyAlignment="1">
      <alignment horizontal="center" vertical="center" wrapText="1"/>
    </xf>
    <xf numFmtId="0" fontId="36" fillId="0" borderId="0" xfId="0" applyFont="1" applyFill="1" applyAlignment="1">
      <alignment horizontal="center" vertical="center" textRotation="90"/>
    </xf>
    <xf numFmtId="0" fontId="37" fillId="0" borderId="0" xfId="0" applyFont="1" applyBorder="1" applyAlignment="1">
      <alignment horizontal="left" vertical="center" wrapText="1"/>
    </xf>
    <xf numFmtId="0" fontId="16" fillId="0" borderId="0" xfId="0" applyFont="1" applyBorder="1" applyAlignment="1">
      <alignment horizontal="left" vertical="center" wrapText="1"/>
    </xf>
    <xf numFmtId="0" fontId="38" fillId="12" borderId="0" xfId="0" applyFont="1" applyFill="1" applyAlignment="1">
      <alignment horizontal="left" vertical="center" wrapText="1"/>
    </xf>
    <xf numFmtId="0" fontId="3" fillId="10" borderId="0" xfId="0" applyFont="1" applyFill="1" applyBorder="1" applyAlignment="1">
      <alignment horizontal="left" vertical="center" wrapText="1"/>
    </xf>
    <xf numFmtId="0" fontId="20" fillId="10" borderId="0" xfId="0" applyFont="1" applyFill="1" applyBorder="1" applyAlignment="1">
      <alignment horizontal="left" vertical="center" wrapText="1"/>
    </xf>
    <xf numFmtId="0" fontId="39" fillId="6" borderId="0" xfId="0" applyFont="1" applyFill="1" applyAlignment="1">
      <alignment horizontal="center" vertical="center" wrapText="1"/>
    </xf>
  </cellXfs>
  <cellStyles count="3">
    <cellStyle name="Input" xfId="1" builtinId="20"/>
    <cellStyle name="Normal" xfId="0" builtinId="0"/>
    <cellStyle name="Normal 2" xfId="2"/>
  </cellStyles>
  <dxfs count="77">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2" formatCode="0.00"/>
      <alignment horizontal="general" vertical="top" textRotation="0" wrapText="0" indent="0" justifyLastLine="0" shrinkToFit="0" readingOrder="0"/>
    </dxf>
    <dxf>
      <font>
        <color rgb="FF9C0006"/>
      </font>
      <fill>
        <patternFill>
          <bgColor rgb="FFFFC7CE"/>
        </patternFill>
      </fill>
    </dxf>
    <dxf>
      <font>
        <b/>
        <i val="0"/>
        <color rgb="FFFFC000"/>
      </font>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
      <font>
        <b/>
        <i/>
        <color rgb="FF00B05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S58" totalsRowShown="0">
  <autoFilter ref="A1:S58"/>
  <sortState ref="A2:S58">
    <sortCondition ref="A1:A58"/>
  </sortState>
  <tableColumns count="19">
    <tableColumn id="1" name="Column1"/>
    <tableColumn id="2" name="#REF!" dataDxfId="9"/>
    <tableColumn id="3" name="Current injection testing (Ehsan Azordegan)"/>
    <tableColumn id="4" name="Column2"/>
    <tableColumn id="5" name="Column3"/>
    <tableColumn id="6" name="Column4" dataDxfId="8"/>
    <tableColumn id="7" name="Column5" dataDxfId="7"/>
    <tableColumn id="8" name="Column6" dataDxfId="6"/>
    <tableColumn id="9" name="Column7" dataDxfId="5"/>
    <tableColumn id="10" name="Column8" dataDxfId="4"/>
    <tableColumn id="11" name="Column9" dataDxfId="3"/>
    <tableColumn id="12" name="Column10" dataDxfId="2"/>
    <tableColumn id="13" name="Column11" dataDxfId="1"/>
    <tableColumn id="14" name="Column12" dataDxfId="0"/>
    <tableColumn id="15" name="Column13"/>
    <tableColumn id="16" name="Column14"/>
    <tableColumn id="17" name="Column15"/>
    <tableColumn id="18" name="Column16"/>
    <tableColumn id="19" name="Column1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7"/>
  <sheetViews>
    <sheetView tabSelected="1" topLeftCell="B1" zoomScale="136" zoomScaleNormal="136" workbookViewId="0">
      <selection activeCell="D6" sqref="D6:G6"/>
    </sheetView>
  </sheetViews>
  <sheetFormatPr defaultColWidth="8.69921875" defaultRowHeight="15.6" x14ac:dyDescent="0.3"/>
  <cols>
    <col min="1" max="1" width="0" style="142" hidden="1" customWidth="1"/>
    <col min="2" max="2" width="8.69921875" style="196"/>
    <col min="3" max="3" width="8.69921875" style="162"/>
    <col min="4" max="4" width="58.69921875" style="130" customWidth="1"/>
    <col min="5" max="5" width="28" style="66" customWidth="1"/>
    <col min="6" max="6" width="18.796875" style="66" customWidth="1"/>
    <col min="7" max="8" width="17.59765625" style="66" customWidth="1"/>
    <col min="9" max="15" width="15.69921875" style="67" customWidth="1"/>
    <col min="16" max="16384" width="8.69921875" style="4"/>
  </cols>
  <sheetData>
    <row r="1" spans="1:15" s="145" customFormat="1" ht="26.25" customHeight="1" x14ac:dyDescent="0.3">
      <c r="A1" s="143"/>
      <c r="B1" s="234" t="s">
        <v>315</v>
      </c>
      <c r="C1" s="237"/>
      <c r="D1" s="237"/>
      <c r="E1" s="237"/>
      <c r="F1" s="237"/>
      <c r="G1" s="237"/>
      <c r="H1" s="85"/>
      <c r="I1" s="144"/>
      <c r="J1" s="144"/>
      <c r="K1" s="144"/>
      <c r="L1" s="144"/>
      <c r="M1" s="144"/>
      <c r="N1" s="144"/>
      <c r="O1" s="144"/>
    </row>
    <row r="2" spans="1:15" ht="64.5" customHeight="1" x14ac:dyDescent="0.3">
      <c r="B2" s="234"/>
      <c r="D2" s="224">
        <v>42745</v>
      </c>
    </row>
    <row r="3" spans="1:15" x14ac:dyDescent="0.3">
      <c r="B3" s="234"/>
    </row>
    <row r="4" spans="1:15" ht="66" customHeight="1" x14ac:dyDescent="0.3">
      <c r="B4" s="234"/>
      <c r="D4" s="233" t="s">
        <v>377</v>
      </c>
      <c r="E4" s="233"/>
      <c r="F4" s="233"/>
      <c r="G4" s="233"/>
      <c r="H4" s="233"/>
      <c r="I4" s="233"/>
    </row>
    <row r="5" spans="1:15" x14ac:dyDescent="0.3">
      <c r="B5" s="234"/>
      <c r="D5" s="116" t="s">
        <v>66</v>
      </c>
      <c r="E5" s="85"/>
      <c r="F5" s="85"/>
      <c r="G5" s="85"/>
    </row>
    <row r="6" spans="1:15" ht="31.5" customHeight="1" x14ac:dyDescent="0.3">
      <c r="B6" s="234"/>
      <c r="D6" s="235" t="s">
        <v>373</v>
      </c>
      <c r="E6" s="235"/>
      <c r="F6" s="235"/>
      <c r="G6" s="235"/>
    </row>
    <row r="7" spans="1:15" ht="31.5" customHeight="1" x14ac:dyDescent="0.3">
      <c r="B7" s="234"/>
      <c r="D7" s="235" t="s">
        <v>189</v>
      </c>
      <c r="E7" s="235"/>
      <c r="F7" s="235"/>
      <c r="G7" s="235"/>
    </row>
    <row r="8" spans="1:15" ht="47.25" customHeight="1" x14ac:dyDescent="0.3">
      <c r="B8" s="234"/>
      <c r="D8" s="235" t="s">
        <v>190</v>
      </c>
      <c r="E8" s="235"/>
      <c r="F8" s="235"/>
      <c r="G8" s="235"/>
    </row>
    <row r="9" spans="1:15" ht="31.5" customHeight="1" x14ac:dyDescent="0.3">
      <c r="B9" s="234"/>
      <c r="D9" s="235" t="s">
        <v>191</v>
      </c>
      <c r="E9" s="235"/>
      <c r="F9" s="235"/>
      <c r="G9" s="235"/>
    </row>
    <row r="10" spans="1:15" s="92" customFormat="1" x14ac:dyDescent="0.3">
      <c r="A10" s="142"/>
      <c r="B10" s="234"/>
      <c r="C10" s="108"/>
      <c r="D10" s="136"/>
      <c r="E10" s="90"/>
      <c r="F10" s="90"/>
      <c r="G10" s="90"/>
      <c r="H10" s="90"/>
      <c r="I10" s="91"/>
      <c r="J10" s="91"/>
      <c r="K10" s="91"/>
      <c r="L10" s="91"/>
      <c r="M10" s="91"/>
      <c r="N10" s="91"/>
      <c r="O10" s="91"/>
    </row>
    <row r="11" spans="1:15" s="191" customFormat="1" ht="107.25" customHeight="1" x14ac:dyDescent="0.3">
      <c r="A11" s="172"/>
      <c r="B11" s="234"/>
      <c r="C11" s="199">
        <v>1</v>
      </c>
      <c r="D11" s="238" t="s">
        <v>348</v>
      </c>
      <c r="E11" s="239"/>
      <c r="F11" s="239"/>
      <c r="G11" s="239"/>
      <c r="H11" s="189"/>
      <c r="I11" s="190"/>
      <c r="J11" s="190"/>
      <c r="K11" s="190"/>
      <c r="L11" s="190"/>
      <c r="M11" s="190"/>
      <c r="N11" s="190"/>
      <c r="O11" s="190"/>
    </row>
    <row r="12" spans="1:15" ht="48.75" customHeight="1" x14ac:dyDescent="0.3">
      <c r="A12" s="142">
        <v>1</v>
      </c>
      <c r="B12" s="234"/>
      <c r="C12" s="162">
        <f>C11+0.1</f>
        <v>1.1000000000000001</v>
      </c>
      <c r="D12" s="86" t="s">
        <v>32</v>
      </c>
      <c r="E12" s="240" t="s">
        <v>196</v>
      </c>
      <c r="M12" s="190" t="s">
        <v>54</v>
      </c>
    </row>
    <row r="13" spans="1:15" x14ac:dyDescent="0.3">
      <c r="A13" s="142">
        <f>A12+1</f>
        <v>2</v>
      </c>
      <c r="B13" s="234"/>
      <c r="C13" s="162">
        <f>C12+0.1</f>
        <v>1.2000000000000002</v>
      </c>
      <c r="D13" s="86" t="s">
        <v>33</v>
      </c>
      <c r="E13" s="240"/>
      <c r="M13" s="190"/>
    </row>
    <row r="14" spans="1:15" x14ac:dyDescent="0.3">
      <c r="A14" s="142">
        <f>A13+1</f>
        <v>3</v>
      </c>
      <c r="B14" s="234"/>
      <c r="C14" s="162">
        <f>C13+0.1</f>
        <v>1.3000000000000003</v>
      </c>
      <c r="D14" s="86" t="s">
        <v>34</v>
      </c>
      <c r="E14" s="240"/>
      <c r="M14" s="190"/>
    </row>
    <row r="15" spans="1:15" ht="31.2" x14ac:dyDescent="0.3">
      <c r="A15" s="142">
        <f>A14+1</f>
        <v>4</v>
      </c>
      <c r="B15" s="234"/>
      <c r="C15" s="162">
        <f>C14+0.1</f>
        <v>1.4000000000000004</v>
      </c>
      <c r="D15" s="86" t="s">
        <v>35</v>
      </c>
      <c r="E15" s="240"/>
      <c r="M15" s="190"/>
    </row>
    <row r="16" spans="1:15" ht="54" customHeight="1" x14ac:dyDescent="0.3">
      <c r="B16" s="234"/>
      <c r="C16" s="236" t="s">
        <v>263</v>
      </c>
      <c r="D16" s="236"/>
      <c r="E16" s="240"/>
      <c r="M16" s="190"/>
    </row>
    <row r="17" spans="1:15" s="209" customFormat="1" ht="18" x14ac:dyDescent="0.35">
      <c r="A17" s="205"/>
      <c r="B17" s="206"/>
      <c r="C17" s="200">
        <f>C11+1</f>
        <v>2</v>
      </c>
      <c r="D17" s="201" t="s">
        <v>15</v>
      </c>
      <c r="E17" s="202"/>
      <c r="F17" s="202"/>
      <c r="G17" s="202"/>
      <c r="H17" s="202"/>
      <c r="I17" s="207"/>
      <c r="J17" s="207"/>
      <c r="K17" s="207"/>
      <c r="L17" s="207"/>
      <c r="M17" s="208"/>
      <c r="N17" s="207"/>
      <c r="O17" s="207"/>
    </row>
    <row r="18" spans="1:15" x14ac:dyDescent="0.3">
      <c r="D18" s="86" t="s">
        <v>16</v>
      </c>
      <c r="M18" s="190"/>
    </row>
    <row r="19" spans="1:15" ht="16.2" thickBot="1" x14ac:dyDescent="0.35">
      <c r="D19" s="86"/>
    </row>
    <row r="20" spans="1:15" ht="16.2" thickBot="1" x14ac:dyDescent="0.35">
      <c r="A20" s="142">
        <f>A15+1</f>
        <v>5</v>
      </c>
      <c r="B20" s="196">
        <v>1</v>
      </c>
      <c r="D20" s="62" t="s">
        <v>17</v>
      </c>
      <c r="E20" s="117"/>
    </row>
    <row r="21" spans="1:15" ht="16.2" thickBot="1" x14ac:dyDescent="0.35">
      <c r="A21" s="142">
        <f t="shared" ref="A21:B33" si="0">A20+1</f>
        <v>6</v>
      </c>
      <c r="B21" s="196">
        <f>B20+1</f>
        <v>2</v>
      </c>
      <c r="D21" s="62" t="s">
        <v>18</v>
      </c>
      <c r="E21" s="122"/>
    </row>
    <row r="22" spans="1:15" ht="33.75" customHeight="1" thickBot="1" x14ac:dyDescent="0.35">
      <c r="A22" s="142">
        <f>A21+1</f>
        <v>7</v>
      </c>
      <c r="B22" s="196">
        <f>B21+1</f>
        <v>3</v>
      </c>
      <c r="D22" s="229" t="s">
        <v>262</v>
      </c>
      <c r="E22" s="146" t="s">
        <v>255</v>
      </c>
      <c r="F22" s="14" t="s">
        <v>256</v>
      </c>
      <c r="G22" s="149" t="s">
        <v>257</v>
      </c>
      <c r="H22" s="149" t="s">
        <v>258</v>
      </c>
      <c r="I22" s="149" t="s">
        <v>259</v>
      </c>
      <c r="J22" s="149" t="s">
        <v>260</v>
      </c>
      <c r="K22" s="149" t="s">
        <v>261</v>
      </c>
    </row>
    <row r="23" spans="1:15" s="154" customFormat="1" ht="33.75" customHeight="1" thickBot="1" x14ac:dyDescent="0.35">
      <c r="A23" s="172"/>
      <c r="B23" s="196"/>
      <c r="C23" s="162"/>
      <c r="D23" s="229"/>
      <c r="E23" s="223" t="s">
        <v>356</v>
      </c>
      <c r="F23" s="14"/>
      <c r="G23" s="149"/>
      <c r="H23" s="149"/>
      <c r="I23" s="149"/>
      <c r="J23" s="149"/>
      <c r="K23" s="149"/>
      <c r="L23" s="158"/>
      <c r="M23" s="158"/>
      <c r="N23" s="158"/>
      <c r="O23" s="158"/>
    </row>
    <row r="24" spans="1:15" s="154" customFormat="1" ht="33.75" customHeight="1" thickBot="1" x14ac:dyDescent="0.35">
      <c r="A24" s="172"/>
      <c r="B24" s="196"/>
      <c r="C24" s="162"/>
      <c r="D24" s="229"/>
      <c r="E24" s="146"/>
      <c r="F24" s="14"/>
      <c r="G24" s="149"/>
      <c r="H24" s="149"/>
      <c r="I24" s="149"/>
      <c r="J24" s="149"/>
      <c r="K24" s="149"/>
      <c r="L24" s="158"/>
      <c r="M24" s="158"/>
      <c r="N24" s="158"/>
      <c r="O24" s="158"/>
    </row>
    <row r="25" spans="1:15" ht="16.5" customHeight="1" thickBot="1" x14ac:dyDescent="0.35">
      <c r="D25" s="229"/>
      <c r="E25" s="117"/>
      <c r="F25" s="117"/>
      <c r="G25" s="117"/>
      <c r="H25" s="117"/>
      <c r="I25" s="117"/>
      <c r="J25" s="117"/>
      <c r="K25" s="117"/>
    </row>
    <row r="26" spans="1:15" ht="16.2" thickBot="1" x14ac:dyDescent="0.35">
      <c r="A26" s="142">
        <f>A22+1</f>
        <v>8</v>
      </c>
      <c r="B26" s="196">
        <f>B22+1</f>
        <v>4</v>
      </c>
      <c r="D26" s="62" t="s">
        <v>19</v>
      </c>
      <c r="E26" s="117"/>
    </row>
    <row r="27" spans="1:15" ht="16.2" thickBot="1" x14ac:dyDescent="0.35">
      <c r="A27" s="142">
        <f t="shared" si="0"/>
        <v>9</v>
      </c>
      <c r="B27" s="196">
        <f t="shared" si="0"/>
        <v>5</v>
      </c>
      <c r="D27" s="62" t="s">
        <v>20</v>
      </c>
      <c r="E27" s="117"/>
    </row>
    <row r="28" spans="1:15" ht="16.2" thickBot="1" x14ac:dyDescent="0.35">
      <c r="A28" s="142">
        <f t="shared" si="0"/>
        <v>10</v>
      </c>
      <c r="B28" s="196">
        <f t="shared" si="0"/>
        <v>6</v>
      </c>
      <c r="D28" s="62" t="s">
        <v>21</v>
      </c>
      <c r="E28" s="117"/>
    </row>
    <row r="29" spans="1:15" ht="16.2" thickBot="1" x14ac:dyDescent="0.35">
      <c r="A29" s="142">
        <f t="shared" si="0"/>
        <v>11</v>
      </c>
      <c r="B29" s="196">
        <f t="shared" si="0"/>
        <v>7</v>
      </c>
      <c r="D29" s="62" t="s">
        <v>22</v>
      </c>
      <c r="E29" s="117"/>
    </row>
    <row r="30" spans="1:15" ht="16.2" thickBot="1" x14ac:dyDescent="0.35">
      <c r="A30" s="142">
        <f t="shared" si="0"/>
        <v>12</v>
      </c>
      <c r="B30" s="196">
        <f t="shared" si="0"/>
        <v>8</v>
      </c>
      <c r="D30" s="62" t="s">
        <v>23</v>
      </c>
      <c r="E30" s="117"/>
    </row>
    <row r="31" spans="1:15" ht="16.2" thickBot="1" x14ac:dyDescent="0.35">
      <c r="A31" s="142">
        <f t="shared" si="0"/>
        <v>13</v>
      </c>
      <c r="B31" s="196">
        <f t="shared" si="0"/>
        <v>9</v>
      </c>
      <c r="D31" s="62" t="s">
        <v>24</v>
      </c>
      <c r="E31" s="117"/>
    </row>
    <row r="32" spans="1:15" ht="16.2" thickBot="1" x14ac:dyDescent="0.35">
      <c r="A32" s="142">
        <f t="shared" si="0"/>
        <v>14</v>
      </c>
      <c r="B32" s="196">
        <f t="shared" si="0"/>
        <v>10</v>
      </c>
      <c r="D32" s="62" t="s">
        <v>25</v>
      </c>
      <c r="E32" s="117"/>
    </row>
    <row r="33" spans="1:15" ht="16.2" thickBot="1" x14ac:dyDescent="0.35">
      <c r="A33" s="142">
        <f t="shared" si="0"/>
        <v>15</v>
      </c>
      <c r="B33" s="196">
        <f t="shared" si="0"/>
        <v>11</v>
      </c>
      <c r="D33" s="62" t="s">
        <v>26</v>
      </c>
      <c r="E33" s="117"/>
    </row>
    <row r="34" spans="1:15" x14ac:dyDescent="0.3">
      <c r="D34" s="130" t="s">
        <v>349</v>
      </c>
      <c r="E34" s="66" t="s">
        <v>350</v>
      </c>
      <c r="F34" s="66" t="s">
        <v>351</v>
      </c>
      <c r="G34" s="66" t="s">
        <v>352</v>
      </c>
      <c r="H34" s="66" t="s">
        <v>353</v>
      </c>
      <c r="I34" s="67" t="s">
        <v>354</v>
      </c>
    </row>
    <row r="35" spans="1:15" s="210" customFormat="1" ht="18" thickBot="1" x14ac:dyDescent="0.35">
      <c r="A35" s="205"/>
      <c r="B35" s="206"/>
      <c r="C35" s="200">
        <v>3</v>
      </c>
      <c r="D35" s="201" t="s">
        <v>27</v>
      </c>
      <c r="E35" s="203"/>
      <c r="F35" s="203"/>
      <c r="G35" s="203"/>
      <c r="H35" s="203"/>
      <c r="I35" s="204"/>
      <c r="J35" s="204"/>
      <c r="K35" s="204"/>
      <c r="L35" s="204"/>
      <c r="M35" s="204"/>
      <c r="N35" s="204"/>
      <c r="O35" s="204"/>
    </row>
    <row r="36" spans="1:15" s="81" customFormat="1" ht="31.8" thickBot="1" x14ac:dyDescent="0.35">
      <c r="A36" s="142">
        <f>A33+1</f>
        <v>16</v>
      </c>
      <c r="B36" s="196">
        <f>B33+1</f>
        <v>12</v>
      </c>
      <c r="C36" s="162" t="s">
        <v>298</v>
      </c>
      <c r="D36" s="89" t="s">
        <v>67</v>
      </c>
      <c r="E36" s="14" t="s">
        <v>29</v>
      </c>
      <c r="F36" s="17" t="s">
        <v>30</v>
      </c>
      <c r="G36" s="102"/>
      <c r="H36" s="102"/>
      <c r="I36" s="80"/>
      <c r="J36" s="80"/>
      <c r="K36" s="80"/>
      <c r="L36" s="80"/>
      <c r="M36" s="80"/>
      <c r="N36" s="80"/>
      <c r="O36" s="80"/>
    </row>
    <row r="37" spans="1:15" s="81" customFormat="1" ht="16.2" thickBot="1" x14ac:dyDescent="0.35">
      <c r="A37" s="142"/>
      <c r="B37" s="196"/>
      <c r="C37" s="167"/>
      <c r="D37" s="87" t="s">
        <v>31</v>
      </c>
      <c r="E37" s="118"/>
      <c r="F37" s="118"/>
      <c r="G37" s="102"/>
      <c r="H37" s="102"/>
      <c r="I37" s="80"/>
      <c r="J37" s="80"/>
      <c r="K37" s="80"/>
      <c r="L37" s="80"/>
      <c r="M37" s="80"/>
      <c r="N37" s="80"/>
      <c r="O37" s="80"/>
    </row>
    <row r="38" spans="1:15" s="81" customFormat="1" ht="16.2" thickBot="1" x14ac:dyDescent="0.35">
      <c r="A38" s="142"/>
      <c r="B38" s="196"/>
      <c r="C38" s="167"/>
      <c r="D38" s="59"/>
      <c r="E38" s="71" t="s">
        <v>299</v>
      </c>
      <c r="F38" s="64" t="s">
        <v>347</v>
      </c>
      <c r="G38" s="102"/>
      <c r="H38" s="102"/>
      <c r="I38" s="80"/>
      <c r="J38" s="80"/>
      <c r="K38" s="80"/>
      <c r="L38" s="165"/>
      <c r="M38" s="80"/>
      <c r="N38" s="80"/>
      <c r="O38" s="80"/>
    </row>
    <row r="39" spans="1:15" ht="114" customHeight="1" thickBot="1" x14ac:dyDescent="0.35">
      <c r="A39" s="142">
        <f>A36+1</f>
        <v>17</v>
      </c>
      <c r="B39" s="196">
        <f>B36+1</f>
        <v>13</v>
      </c>
      <c r="C39" s="162" t="s">
        <v>297</v>
      </c>
      <c r="D39" s="89" t="s">
        <v>205</v>
      </c>
      <c r="E39" s="76" t="s">
        <v>69</v>
      </c>
      <c r="F39" s="77" t="s">
        <v>70</v>
      </c>
      <c r="G39" s="77" t="s">
        <v>71</v>
      </c>
      <c r="H39" s="77" t="s">
        <v>72</v>
      </c>
      <c r="I39" s="77" t="s">
        <v>73</v>
      </c>
      <c r="J39" s="77" t="s">
        <v>74</v>
      </c>
      <c r="K39" s="178" t="s">
        <v>75</v>
      </c>
      <c r="L39" s="181" t="s">
        <v>54</v>
      </c>
    </row>
    <row r="40" spans="1:15" s="81" customFormat="1" ht="16.2" thickBot="1" x14ac:dyDescent="0.35">
      <c r="A40" s="142"/>
      <c r="B40" s="196"/>
      <c r="C40" s="167"/>
      <c r="D40" s="59" t="s">
        <v>31</v>
      </c>
      <c r="E40" s="117"/>
      <c r="F40" s="117"/>
      <c r="G40" s="119"/>
      <c r="H40" s="119"/>
      <c r="I40" s="120"/>
      <c r="J40" s="120"/>
      <c r="K40" s="179"/>
      <c r="L40" s="180"/>
      <c r="M40" s="80"/>
      <c r="N40" s="80"/>
      <c r="O40" s="80"/>
    </row>
    <row r="41" spans="1:15" s="161" customFormat="1" ht="16.2" thickBot="1" x14ac:dyDescent="0.35">
      <c r="A41" s="172"/>
      <c r="B41" s="196">
        <f>B39+1</f>
        <v>14</v>
      </c>
      <c r="C41" s="167" t="s">
        <v>300</v>
      </c>
      <c r="D41" s="156" t="s">
        <v>355</v>
      </c>
      <c r="E41" s="173" t="s">
        <v>142</v>
      </c>
      <c r="F41" s="185"/>
      <c r="G41" s="186"/>
      <c r="H41" s="186"/>
      <c r="I41" s="177"/>
      <c r="J41" s="177"/>
      <c r="K41" s="177"/>
      <c r="L41" s="165"/>
      <c r="M41" s="160"/>
      <c r="N41" s="160"/>
      <c r="O41" s="160"/>
    </row>
    <row r="42" spans="1:15" s="161" customFormat="1" ht="16.2" thickBot="1" x14ac:dyDescent="0.35">
      <c r="A42" s="172"/>
      <c r="B42" s="196"/>
      <c r="C42" s="167"/>
      <c r="D42" s="156"/>
      <c r="E42" s="182"/>
      <c r="F42" s="183"/>
      <c r="G42" s="184"/>
      <c r="H42" s="184"/>
      <c r="I42" s="165"/>
      <c r="J42" s="165"/>
      <c r="K42" s="165"/>
      <c r="L42" s="165"/>
      <c r="M42" s="160"/>
      <c r="N42" s="160"/>
      <c r="O42" s="160"/>
    </row>
    <row r="43" spans="1:15" s="81" customFormat="1" ht="78.599999999999994" thickBot="1" x14ac:dyDescent="0.35">
      <c r="A43" s="142">
        <f>A39+1</f>
        <v>18</v>
      </c>
      <c r="B43" s="196">
        <f>B41+1</f>
        <v>15</v>
      </c>
      <c r="C43" s="162">
        <v>3.2</v>
      </c>
      <c r="D43" s="89" t="s">
        <v>206</v>
      </c>
      <c r="E43" s="84" t="s">
        <v>78</v>
      </c>
      <c r="F43" s="84" t="s">
        <v>79</v>
      </c>
      <c r="G43" s="84" t="s">
        <v>207</v>
      </c>
      <c r="H43" s="84" t="s">
        <v>81</v>
      </c>
      <c r="I43" s="80"/>
      <c r="J43" s="80"/>
      <c r="K43" s="80"/>
      <c r="L43" s="80"/>
      <c r="M43" s="80"/>
      <c r="N43" s="80"/>
      <c r="O43" s="80"/>
    </row>
    <row r="44" spans="1:15" s="81" customFormat="1" ht="16.2" thickBot="1" x14ac:dyDescent="0.35">
      <c r="A44" s="142"/>
      <c r="B44" s="196"/>
      <c r="C44" s="167"/>
      <c r="D44" s="59" t="s">
        <v>31</v>
      </c>
      <c r="E44" s="117"/>
      <c r="F44" s="117"/>
      <c r="G44" s="119"/>
      <c r="H44" s="119"/>
      <c r="I44" s="80"/>
      <c r="J44" s="80"/>
      <c r="K44" s="80"/>
      <c r="L44" s="80"/>
      <c r="M44" s="80"/>
      <c r="N44" s="80"/>
      <c r="O44" s="80"/>
    </row>
    <row r="45" spans="1:15" s="81" customFormat="1" ht="33" customHeight="1" thickBot="1" x14ac:dyDescent="0.35">
      <c r="A45" s="142">
        <f>A43+1</f>
        <v>19</v>
      </c>
      <c r="B45" s="196">
        <f>B43+1</f>
        <v>16</v>
      </c>
      <c r="C45" s="162">
        <v>3.3</v>
      </c>
      <c r="D45" s="89" t="s">
        <v>208</v>
      </c>
      <c r="E45" s="75" t="s">
        <v>2</v>
      </c>
      <c r="F45" s="75" t="s">
        <v>1</v>
      </c>
      <c r="G45" s="75" t="s">
        <v>0</v>
      </c>
      <c r="H45" s="102"/>
      <c r="I45" s="80"/>
      <c r="J45" s="80"/>
      <c r="K45" s="80"/>
      <c r="L45" s="80"/>
      <c r="M45" s="80"/>
      <c r="N45" s="80"/>
      <c r="O45" s="80"/>
    </row>
    <row r="46" spans="1:15" s="81" customFormat="1" ht="16.2" thickBot="1" x14ac:dyDescent="0.35">
      <c r="A46" s="142"/>
      <c r="B46" s="196"/>
      <c r="C46" s="109"/>
      <c r="D46" s="59" t="s">
        <v>31</v>
      </c>
      <c r="E46" s="121"/>
      <c r="F46" s="121"/>
      <c r="G46" s="121"/>
      <c r="H46" s="102"/>
      <c r="I46" s="80"/>
      <c r="J46" s="80"/>
      <c r="K46" s="80"/>
      <c r="L46" s="80"/>
      <c r="M46" s="80"/>
      <c r="N46" s="80"/>
      <c r="O46" s="80"/>
    </row>
    <row r="47" spans="1:15" s="81" customFormat="1" ht="31.8" thickBot="1" x14ac:dyDescent="0.35">
      <c r="A47" s="142">
        <f>A45+1</f>
        <v>20</v>
      </c>
      <c r="B47" s="196">
        <f>B45+1</f>
        <v>17</v>
      </c>
      <c r="C47" s="162">
        <v>3.4</v>
      </c>
      <c r="D47" s="89" t="s">
        <v>209</v>
      </c>
      <c r="E47" s="14" t="s">
        <v>29</v>
      </c>
      <c r="F47" s="17" t="s">
        <v>30</v>
      </c>
      <c r="G47" s="102"/>
      <c r="H47" s="102"/>
      <c r="I47" s="80"/>
      <c r="J47" s="80"/>
      <c r="K47" s="80"/>
      <c r="L47" s="80"/>
      <c r="M47" s="80"/>
      <c r="N47" s="80"/>
      <c r="O47" s="80"/>
    </row>
    <row r="48" spans="1:15" s="81" customFormat="1" ht="16.2" thickBot="1" x14ac:dyDescent="0.35">
      <c r="A48" s="142"/>
      <c r="B48" s="196"/>
      <c r="C48" s="167"/>
      <c r="D48" s="87" t="s">
        <v>31</v>
      </c>
      <c r="E48" s="118"/>
      <c r="F48" s="118"/>
      <c r="G48" s="102"/>
      <c r="H48" s="102"/>
      <c r="I48" s="80"/>
      <c r="J48" s="80"/>
      <c r="K48" s="80"/>
      <c r="L48" s="80"/>
      <c r="M48" s="80"/>
      <c r="N48" s="80"/>
      <c r="O48" s="80"/>
    </row>
    <row r="49" spans="1:15" s="81" customFormat="1" ht="203.4" thickBot="1" x14ac:dyDescent="0.35">
      <c r="A49" s="142">
        <f>A47+1</f>
        <v>21</v>
      </c>
      <c r="B49" s="196">
        <f>B47+1</f>
        <v>18</v>
      </c>
      <c r="C49" s="162" t="s">
        <v>301</v>
      </c>
      <c r="D49" s="88" t="s">
        <v>210</v>
      </c>
      <c r="E49" s="77" t="s">
        <v>85</v>
      </c>
      <c r="F49" s="77" t="s">
        <v>86</v>
      </c>
      <c r="G49" s="77" t="s">
        <v>87</v>
      </c>
      <c r="H49" s="14" t="s">
        <v>211</v>
      </c>
      <c r="I49" s="77" t="s">
        <v>212</v>
      </c>
      <c r="J49" s="82" t="s">
        <v>213</v>
      </c>
      <c r="K49" s="146" t="s">
        <v>214</v>
      </c>
      <c r="L49" s="146" t="s">
        <v>95</v>
      </c>
      <c r="M49" s="80"/>
      <c r="N49" s="80"/>
      <c r="O49" s="80"/>
    </row>
    <row r="50" spans="1:15" s="81" customFormat="1" ht="16.2" thickBot="1" x14ac:dyDescent="0.35">
      <c r="A50" s="142"/>
      <c r="B50" s="196"/>
      <c r="C50" s="167"/>
      <c r="D50" s="59" t="s">
        <v>31</v>
      </c>
      <c r="E50" s="117"/>
      <c r="F50" s="117"/>
      <c r="G50" s="119"/>
      <c r="H50" s="119"/>
      <c r="I50" s="120"/>
      <c r="J50" s="120"/>
      <c r="K50" s="120"/>
      <c r="L50" s="120"/>
      <c r="M50" s="80"/>
      <c r="N50" s="80"/>
      <c r="O50" s="80"/>
    </row>
    <row r="51" spans="1:15" s="81" customFormat="1" ht="16.2" thickBot="1" x14ac:dyDescent="0.35">
      <c r="A51" s="142"/>
      <c r="B51" s="196">
        <f>B49+1</f>
        <v>19</v>
      </c>
      <c r="C51" s="167" t="s">
        <v>302</v>
      </c>
      <c r="D51" s="59" t="s">
        <v>179</v>
      </c>
      <c r="E51" s="151" t="s">
        <v>142</v>
      </c>
      <c r="F51" s="187"/>
      <c r="G51" s="102"/>
      <c r="H51" s="102"/>
      <c r="I51" s="80"/>
      <c r="J51" s="80"/>
      <c r="K51" s="80"/>
      <c r="L51" s="80"/>
      <c r="M51" s="80"/>
      <c r="N51" s="80"/>
      <c r="O51" s="80"/>
    </row>
    <row r="52" spans="1:15" s="81" customFormat="1" ht="49.5" customHeight="1" thickBot="1" x14ac:dyDescent="0.35">
      <c r="A52" s="142">
        <f>A49+1</f>
        <v>22</v>
      </c>
      <c r="B52" s="196">
        <f>B51+1</f>
        <v>20</v>
      </c>
      <c r="C52" s="162">
        <v>3.6</v>
      </c>
      <c r="D52" s="88" t="s">
        <v>215</v>
      </c>
      <c r="E52" s="14" t="s">
        <v>29</v>
      </c>
      <c r="F52" s="17" t="s">
        <v>30</v>
      </c>
      <c r="G52" s="102"/>
      <c r="H52" s="102"/>
      <c r="I52" s="80"/>
      <c r="J52" s="80"/>
      <c r="K52" s="80"/>
      <c r="L52" s="80"/>
      <c r="M52" s="80"/>
      <c r="N52" s="80"/>
      <c r="O52" s="80"/>
    </row>
    <row r="53" spans="1:15" s="81" customFormat="1" ht="16.2" thickBot="1" x14ac:dyDescent="0.35">
      <c r="A53" s="142"/>
      <c r="B53" s="196"/>
      <c r="C53" s="167"/>
      <c r="D53" s="87" t="s">
        <v>31</v>
      </c>
      <c r="E53" s="118"/>
      <c r="F53" s="118"/>
      <c r="G53" s="102"/>
      <c r="H53" s="102"/>
      <c r="I53" s="80"/>
      <c r="J53" s="80"/>
      <c r="K53" s="80"/>
      <c r="L53" s="80"/>
      <c r="M53" s="80"/>
      <c r="N53" s="80"/>
      <c r="O53" s="80"/>
    </row>
    <row r="54" spans="1:15" s="81" customFormat="1" ht="36.75" customHeight="1" thickBot="1" x14ac:dyDescent="0.35">
      <c r="A54" s="142">
        <f>A52+1</f>
        <v>23</v>
      </c>
      <c r="B54" s="196">
        <f>B52+1</f>
        <v>21</v>
      </c>
      <c r="C54" s="162">
        <v>3.7</v>
      </c>
      <c r="D54" s="89" t="s">
        <v>216</v>
      </c>
      <c r="E54" s="14" t="s">
        <v>29</v>
      </c>
      <c r="F54" s="17" t="s">
        <v>30</v>
      </c>
      <c r="G54" s="102"/>
      <c r="H54" s="102"/>
      <c r="I54" s="80"/>
      <c r="J54" s="80"/>
      <c r="K54" s="80"/>
      <c r="L54" s="80"/>
      <c r="M54" s="80"/>
      <c r="N54" s="80"/>
      <c r="O54" s="80"/>
    </row>
    <row r="55" spans="1:15" s="81" customFormat="1" ht="16.2" thickBot="1" x14ac:dyDescent="0.35">
      <c r="A55" s="142"/>
      <c r="B55" s="196"/>
      <c r="C55" s="167"/>
      <c r="D55" s="87" t="s">
        <v>31</v>
      </c>
      <c r="E55" s="118"/>
      <c r="F55" s="118"/>
      <c r="G55" s="102"/>
      <c r="H55" s="102"/>
      <c r="I55" s="80"/>
      <c r="J55" s="80"/>
      <c r="K55" s="80"/>
      <c r="L55" s="80"/>
      <c r="M55" s="80"/>
      <c r="N55" s="80"/>
      <c r="O55" s="80"/>
    </row>
    <row r="56" spans="1:15" s="81" customFormat="1" ht="40.5" customHeight="1" thickBot="1" x14ac:dyDescent="0.35">
      <c r="A56" s="142">
        <f>A54+1</f>
        <v>24</v>
      </c>
      <c r="B56" s="196">
        <f>B54+1</f>
        <v>22</v>
      </c>
      <c r="C56" s="162">
        <v>3.8</v>
      </c>
      <c r="D56" s="89" t="s">
        <v>217</v>
      </c>
      <c r="E56" s="14" t="s">
        <v>218</v>
      </c>
      <c r="F56" s="17" t="s">
        <v>30</v>
      </c>
      <c r="G56" s="102"/>
      <c r="H56" s="102"/>
      <c r="I56" s="80"/>
      <c r="J56" s="80"/>
      <c r="K56" s="80"/>
      <c r="L56" s="80"/>
      <c r="M56" s="80"/>
      <c r="N56" s="80"/>
      <c r="O56" s="80"/>
    </row>
    <row r="57" spans="1:15" s="81" customFormat="1" ht="16.2" thickBot="1" x14ac:dyDescent="0.35">
      <c r="A57" s="142"/>
      <c r="B57" s="196"/>
      <c r="C57" s="167"/>
      <c r="D57" s="87" t="s">
        <v>31</v>
      </c>
      <c r="E57" s="118"/>
      <c r="F57" s="118"/>
      <c r="G57" s="102"/>
      <c r="H57" s="102"/>
      <c r="I57" s="80"/>
      <c r="J57" s="80"/>
      <c r="K57" s="80"/>
      <c r="L57" s="80"/>
      <c r="M57" s="80"/>
      <c r="N57" s="80"/>
      <c r="O57" s="80"/>
    </row>
    <row r="58" spans="1:15" s="81" customFormat="1" ht="39" customHeight="1" thickBot="1" x14ac:dyDescent="0.35">
      <c r="A58" s="142">
        <f>A56+1</f>
        <v>25</v>
      </c>
      <c r="B58" s="196">
        <f>B56+1</f>
        <v>23</v>
      </c>
      <c r="C58" s="162">
        <v>3.9</v>
      </c>
      <c r="D58" s="89" t="s">
        <v>102</v>
      </c>
      <c r="E58" s="14" t="s">
        <v>29</v>
      </c>
      <c r="F58" s="17" t="s">
        <v>30</v>
      </c>
      <c r="G58" s="102"/>
      <c r="H58" s="102"/>
      <c r="I58" s="80"/>
      <c r="J58" s="80"/>
      <c r="K58" s="80"/>
      <c r="L58" s="80"/>
      <c r="M58" s="80"/>
      <c r="N58" s="80"/>
      <c r="O58" s="80"/>
    </row>
    <row r="59" spans="1:15" s="81" customFormat="1" ht="16.2" thickBot="1" x14ac:dyDescent="0.35">
      <c r="A59" s="142"/>
      <c r="B59" s="196"/>
      <c r="C59" s="167"/>
      <c r="D59" s="87" t="s">
        <v>31</v>
      </c>
      <c r="E59" s="118"/>
      <c r="F59" s="118"/>
      <c r="G59" s="102"/>
      <c r="H59" s="102"/>
      <c r="I59" s="80"/>
      <c r="J59" s="80"/>
      <c r="K59" s="80"/>
      <c r="L59" s="80"/>
      <c r="M59" s="80"/>
      <c r="N59" s="80"/>
      <c r="O59" s="80"/>
    </row>
    <row r="60" spans="1:15" s="81" customFormat="1" ht="76.5" customHeight="1" thickBot="1" x14ac:dyDescent="0.35">
      <c r="A60" s="142" t="e">
        <f>#REF!+1</f>
        <v>#REF!</v>
      </c>
      <c r="B60" s="196">
        <f>B58+1</f>
        <v>24</v>
      </c>
      <c r="C60" s="109">
        <v>3.1</v>
      </c>
      <c r="D60" s="89" t="s">
        <v>219</v>
      </c>
      <c r="E60" s="14" t="s">
        <v>29</v>
      </c>
      <c r="F60" s="17" t="s">
        <v>30</v>
      </c>
      <c r="G60" s="83"/>
      <c r="H60" s="83"/>
      <c r="I60" s="80"/>
      <c r="J60" s="80"/>
      <c r="K60" s="80"/>
      <c r="L60" s="80"/>
      <c r="M60" s="80"/>
      <c r="N60" s="80"/>
      <c r="O60" s="80"/>
    </row>
    <row r="61" spans="1:15" s="81" customFormat="1" ht="16.2" thickBot="1" x14ac:dyDescent="0.35">
      <c r="A61" s="142"/>
      <c r="B61" s="196"/>
      <c r="C61" s="167"/>
      <c r="D61" s="87" t="s">
        <v>31</v>
      </c>
      <c r="E61" s="118"/>
      <c r="F61" s="118"/>
      <c r="G61" s="83"/>
      <c r="H61" s="83"/>
      <c r="I61" s="80"/>
      <c r="J61" s="80"/>
      <c r="K61" s="80"/>
      <c r="L61" s="80"/>
      <c r="M61" s="80"/>
      <c r="N61" s="80"/>
      <c r="O61" s="80"/>
    </row>
    <row r="62" spans="1:15" s="81" customFormat="1" ht="39.75" customHeight="1" thickBot="1" x14ac:dyDescent="0.35">
      <c r="A62" s="142" t="e">
        <f>A60+1</f>
        <v>#REF!</v>
      </c>
      <c r="B62" s="196">
        <f>B60+1</f>
        <v>25</v>
      </c>
      <c r="C62" s="109" t="s">
        <v>303</v>
      </c>
      <c r="D62" s="89" t="s">
        <v>112</v>
      </c>
      <c r="E62" s="16" t="s">
        <v>29</v>
      </c>
      <c r="F62" s="58" t="s">
        <v>30</v>
      </c>
      <c r="G62" s="83"/>
      <c r="H62" s="83"/>
      <c r="I62" s="80"/>
      <c r="J62" s="80"/>
      <c r="K62" s="80"/>
      <c r="L62" s="80"/>
      <c r="M62" s="80"/>
      <c r="N62" s="80"/>
      <c r="O62" s="80"/>
    </row>
    <row r="63" spans="1:15" s="81" customFormat="1" ht="16.2" thickBot="1" x14ac:dyDescent="0.35">
      <c r="A63" s="142"/>
      <c r="B63" s="196"/>
      <c r="C63" s="167"/>
      <c r="D63" s="87" t="s">
        <v>31</v>
      </c>
      <c r="E63" s="118"/>
      <c r="F63" s="118"/>
      <c r="G63" s="83"/>
      <c r="H63" s="83"/>
      <c r="I63" s="80"/>
      <c r="J63" s="80"/>
      <c r="K63" s="80"/>
      <c r="L63" s="80"/>
      <c r="M63" s="80"/>
      <c r="N63" s="80"/>
      <c r="O63" s="80"/>
    </row>
    <row r="64" spans="1:15" s="81" customFormat="1" ht="16.2" thickBot="1" x14ac:dyDescent="0.35">
      <c r="A64" s="142"/>
      <c r="B64" s="196"/>
      <c r="C64" s="167"/>
      <c r="D64" s="59"/>
      <c r="E64" s="71" t="s">
        <v>311</v>
      </c>
      <c r="F64" s="83"/>
      <c r="G64" s="83"/>
      <c r="H64" s="83"/>
      <c r="I64" s="80"/>
      <c r="J64" s="80"/>
      <c r="K64" s="80"/>
      <c r="L64" s="80"/>
      <c r="M64" s="80"/>
      <c r="N64" s="80"/>
      <c r="O64" s="80"/>
    </row>
    <row r="65" spans="1:15" s="81" customFormat="1" ht="51.75" customHeight="1" thickBot="1" x14ac:dyDescent="0.35">
      <c r="A65" s="142" t="e">
        <f>A62+1</f>
        <v>#REF!</v>
      </c>
      <c r="B65" s="196">
        <f>B62+1</f>
        <v>26</v>
      </c>
      <c r="C65" s="109" t="s">
        <v>304</v>
      </c>
      <c r="D65" s="89" t="s">
        <v>220</v>
      </c>
      <c r="E65" s="73" t="s">
        <v>114</v>
      </c>
      <c r="F65" s="73" t="s">
        <v>115</v>
      </c>
      <c r="G65" s="73" t="s">
        <v>116</v>
      </c>
      <c r="H65" s="73" t="s">
        <v>117</v>
      </c>
      <c r="I65" s="73" t="s">
        <v>118</v>
      </c>
      <c r="J65" s="73" t="s">
        <v>119</v>
      </c>
      <c r="K65" s="73" t="s">
        <v>221</v>
      </c>
      <c r="L65" s="72" t="s">
        <v>54</v>
      </c>
      <c r="M65" s="80"/>
      <c r="N65" s="80"/>
      <c r="O65" s="80"/>
    </row>
    <row r="66" spans="1:15" s="81" customFormat="1" ht="16.2" thickBot="1" x14ac:dyDescent="0.35">
      <c r="A66" s="142"/>
      <c r="B66" s="196"/>
      <c r="C66" s="167"/>
      <c r="D66" s="59" t="s">
        <v>31</v>
      </c>
      <c r="E66" s="117"/>
      <c r="F66" s="117"/>
      <c r="G66" s="119"/>
      <c r="H66" s="119"/>
      <c r="I66" s="120"/>
      <c r="J66" s="120"/>
      <c r="K66" s="120"/>
      <c r="L66" s="80"/>
      <c r="M66" s="80"/>
      <c r="N66" s="80"/>
      <c r="O66" s="80"/>
    </row>
    <row r="67" spans="1:15" s="81" customFormat="1" ht="87" customHeight="1" thickBot="1" x14ac:dyDescent="0.35">
      <c r="A67" s="142" t="e">
        <f>A65+1</f>
        <v>#REF!</v>
      </c>
      <c r="B67" s="196">
        <f>B65+1</f>
        <v>27</v>
      </c>
      <c r="C67" s="109">
        <v>3.12</v>
      </c>
      <c r="D67" s="89" t="s">
        <v>357</v>
      </c>
      <c r="E67" s="84" t="s">
        <v>227</v>
      </c>
      <c r="F67" s="84" t="s">
        <v>228</v>
      </c>
      <c r="G67" s="103"/>
      <c r="H67" s="103"/>
      <c r="I67" s="104"/>
      <c r="J67" s="104"/>
      <c r="K67" s="104"/>
      <c r="L67" s="80"/>
      <c r="M67" s="80"/>
      <c r="N67" s="80"/>
      <c r="O67" s="80"/>
    </row>
    <row r="68" spans="1:15" s="81" customFormat="1" ht="16.2" thickBot="1" x14ac:dyDescent="0.35">
      <c r="A68" s="142"/>
      <c r="B68" s="196"/>
      <c r="C68" s="167"/>
      <c r="D68" s="59" t="s">
        <v>31</v>
      </c>
      <c r="E68" s="122"/>
      <c r="F68" s="122"/>
      <c r="G68" s="103"/>
      <c r="H68" s="103"/>
      <c r="I68" s="104"/>
      <c r="J68" s="104"/>
      <c r="K68" s="104"/>
      <c r="L68" s="80"/>
      <c r="M68" s="80"/>
      <c r="N68" s="80"/>
      <c r="O68" s="80"/>
    </row>
    <row r="69" spans="1:15" s="81" customFormat="1" ht="47.4" thickBot="1" x14ac:dyDescent="0.35">
      <c r="A69" s="142" t="e">
        <f>A67+1</f>
        <v>#REF!</v>
      </c>
      <c r="B69" s="196">
        <f>B67+1</f>
        <v>28</v>
      </c>
      <c r="C69" s="109">
        <v>3.13</v>
      </c>
      <c r="D69" s="89" t="s">
        <v>129</v>
      </c>
      <c r="E69" s="84" t="s">
        <v>223</v>
      </c>
      <c r="F69" s="84" t="s">
        <v>222</v>
      </c>
      <c r="G69" s="14" t="s">
        <v>30</v>
      </c>
      <c r="H69" s="103"/>
      <c r="I69" s="104"/>
      <c r="J69" s="104"/>
      <c r="K69" s="104"/>
      <c r="L69" s="80"/>
      <c r="M69" s="80"/>
      <c r="N69" s="80"/>
      <c r="O69" s="80"/>
    </row>
    <row r="70" spans="1:15" s="81" customFormat="1" ht="16.2" thickBot="1" x14ac:dyDescent="0.35">
      <c r="A70" s="142"/>
      <c r="B70" s="196"/>
      <c r="C70" s="167"/>
      <c r="D70" s="59" t="s">
        <v>31</v>
      </c>
      <c r="E70" s="121"/>
      <c r="F70" s="121"/>
      <c r="G70" s="121"/>
      <c r="H70" s="103"/>
      <c r="I70" s="104"/>
      <c r="J70" s="104"/>
      <c r="K70" s="104"/>
      <c r="L70" s="80"/>
      <c r="M70" s="80"/>
      <c r="N70" s="80"/>
      <c r="O70" s="80"/>
    </row>
    <row r="71" spans="1:15" s="81" customFormat="1" ht="47.4" thickBot="1" x14ac:dyDescent="0.35">
      <c r="A71" s="142" t="e">
        <f>A69+1</f>
        <v>#REF!</v>
      </c>
      <c r="B71" s="196">
        <f>B69+1</f>
        <v>29</v>
      </c>
      <c r="C71" s="109">
        <v>3.14</v>
      </c>
      <c r="D71" s="88" t="s">
        <v>224</v>
      </c>
      <c r="E71" s="84" t="s">
        <v>226</v>
      </c>
      <c r="F71" s="84" t="s">
        <v>225</v>
      </c>
      <c r="G71" s="103"/>
      <c r="H71" s="103"/>
      <c r="I71" s="104"/>
      <c r="J71" s="104"/>
      <c r="K71" s="104"/>
      <c r="L71" s="80"/>
      <c r="M71" s="80"/>
      <c r="N71" s="80"/>
      <c r="O71" s="80"/>
    </row>
    <row r="72" spans="1:15" s="81" customFormat="1" ht="16.2" thickBot="1" x14ac:dyDescent="0.35">
      <c r="A72" s="142"/>
      <c r="B72" s="196"/>
      <c r="C72" s="167"/>
      <c r="D72" s="59" t="s">
        <v>31</v>
      </c>
      <c r="E72" s="121"/>
      <c r="F72" s="121"/>
      <c r="G72" s="103"/>
      <c r="H72" s="103"/>
      <c r="I72" s="104"/>
      <c r="J72" s="104"/>
      <c r="K72" s="104"/>
      <c r="L72" s="80"/>
      <c r="M72" s="80"/>
      <c r="N72" s="80"/>
      <c r="O72" s="80"/>
    </row>
    <row r="73" spans="1:15" s="81" customFormat="1" ht="53.25" customHeight="1" thickBot="1" x14ac:dyDescent="0.35">
      <c r="A73" s="142" t="e">
        <f>A71+1</f>
        <v>#REF!</v>
      </c>
      <c r="B73" s="196">
        <f>B71+1</f>
        <v>30</v>
      </c>
      <c r="C73" s="109" t="s">
        <v>305</v>
      </c>
      <c r="D73" s="88" t="s">
        <v>229</v>
      </c>
      <c r="E73" s="14" t="s">
        <v>29</v>
      </c>
      <c r="F73" s="17" t="s">
        <v>30</v>
      </c>
      <c r="G73" s="103"/>
      <c r="H73" s="103"/>
      <c r="I73" s="104"/>
      <c r="J73" s="104"/>
      <c r="K73" s="104"/>
      <c r="L73" s="80"/>
      <c r="M73" s="80"/>
      <c r="N73" s="80"/>
      <c r="O73" s="80"/>
    </row>
    <row r="74" spans="1:15" s="81" customFormat="1" ht="16.2" thickBot="1" x14ac:dyDescent="0.35">
      <c r="A74" s="142"/>
      <c r="B74" s="196"/>
      <c r="C74" s="167"/>
      <c r="D74" s="87" t="s">
        <v>31</v>
      </c>
      <c r="E74" s="118"/>
      <c r="F74" s="118"/>
      <c r="G74" s="103"/>
      <c r="H74" s="103"/>
      <c r="I74" s="104"/>
      <c r="J74" s="104"/>
      <c r="K74" s="104"/>
      <c r="L74" s="80"/>
      <c r="M74" s="80"/>
      <c r="N74" s="80"/>
      <c r="O74" s="80"/>
    </row>
    <row r="75" spans="1:15" s="81" customFormat="1" ht="16.2" thickBot="1" x14ac:dyDescent="0.35">
      <c r="A75" s="142"/>
      <c r="B75" s="196"/>
      <c r="C75" s="167"/>
      <c r="D75" s="59"/>
      <c r="E75" s="71" t="s">
        <v>309</v>
      </c>
      <c r="F75" s="64"/>
      <c r="G75" s="103"/>
      <c r="H75" s="103"/>
      <c r="I75" s="104"/>
      <c r="J75" s="104"/>
      <c r="K75" s="104"/>
      <c r="L75" s="80"/>
      <c r="M75" s="80"/>
      <c r="N75" s="80"/>
      <c r="O75" s="80"/>
    </row>
    <row r="76" spans="1:15" s="81" customFormat="1" ht="78.599999999999994" thickBot="1" x14ac:dyDescent="0.35">
      <c r="A76" s="142" t="e">
        <f>A73+1</f>
        <v>#REF!</v>
      </c>
      <c r="B76" s="196">
        <f>B73+1</f>
        <v>31</v>
      </c>
      <c r="C76" s="109" t="s">
        <v>306</v>
      </c>
      <c r="D76" s="89" t="s">
        <v>230</v>
      </c>
      <c r="E76" s="84" t="s">
        <v>231</v>
      </c>
      <c r="F76" s="84" t="s">
        <v>232</v>
      </c>
      <c r="G76" s="14" t="s">
        <v>233</v>
      </c>
      <c r="H76" s="103"/>
      <c r="I76" s="104"/>
      <c r="J76" s="104"/>
      <c r="K76" s="104"/>
      <c r="L76" s="80"/>
      <c r="M76" s="80"/>
      <c r="N76" s="80"/>
      <c r="O76" s="80"/>
    </row>
    <row r="77" spans="1:15" s="81" customFormat="1" ht="16.2" thickBot="1" x14ac:dyDescent="0.35">
      <c r="A77" s="142"/>
      <c r="B77" s="196"/>
      <c r="C77" s="167"/>
      <c r="D77" s="59" t="s">
        <v>31</v>
      </c>
      <c r="E77" s="121"/>
      <c r="F77" s="121"/>
      <c r="G77" s="121"/>
      <c r="H77" s="103"/>
      <c r="I77" s="104"/>
      <c r="J77" s="104"/>
      <c r="K77" s="104"/>
      <c r="L77" s="80"/>
      <c r="M77" s="80"/>
      <c r="N77" s="80"/>
      <c r="O77" s="80"/>
    </row>
    <row r="78" spans="1:15" s="81" customFormat="1" ht="63" customHeight="1" thickBot="1" x14ac:dyDescent="0.35">
      <c r="A78" s="142" t="e">
        <f>A76+1</f>
        <v>#REF!</v>
      </c>
      <c r="B78" s="196">
        <f>B76+1</f>
        <v>32</v>
      </c>
      <c r="C78" s="109" t="s">
        <v>307</v>
      </c>
      <c r="D78" s="88" t="s">
        <v>234</v>
      </c>
      <c r="E78" s="14" t="s">
        <v>29</v>
      </c>
      <c r="F78" s="17" t="s">
        <v>30</v>
      </c>
      <c r="G78" s="103"/>
      <c r="H78" s="103"/>
      <c r="I78" s="104"/>
      <c r="J78" s="104"/>
      <c r="K78" s="104"/>
      <c r="L78" s="80"/>
      <c r="M78" s="80"/>
      <c r="N78" s="80"/>
      <c r="O78" s="80"/>
    </row>
    <row r="79" spans="1:15" s="81" customFormat="1" ht="16.2" thickBot="1" x14ac:dyDescent="0.35">
      <c r="A79" s="142"/>
      <c r="B79" s="196"/>
      <c r="C79" s="167"/>
      <c r="D79" s="87" t="s">
        <v>31</v>
      </c>
      <c r="E79" s="118"/>
      <c r="F79" s="118"/>
      <c r="G79" s="103"/>
      <c r="H79" s="103"/>
      <c r="I79" s="104"/>
      <c r="J79" s="104"/>
      <c r="K79" s="104"/>
      <c r="L79" s="80"/>
      <c r="M79" s="80"/>
      <c r="N79" s="80"/>
      <c r="O79" s="80"/>
    </row>
    <row r="80" spans="1:15" s="161" customFormat="1" ht="16.2" thickBot="1" x14ac:dyDescent="0.35">
      <c r="A80" s="172"/>
      <c r="B80" s="196"/>
      <c r="C80" s="167"/>
      <c r="D80" s="156"/>
      <c r="E80" s="159" t="s">
        <v>310</v>
      </c>
      <c r="F80" s="170"/>
      <c r="G80" s="164"/>
      <c r="H80" s="164"/>
      <c r="I80" s="165"/>
      <c r="J80" s="165"/>
      <c r="K80" s="165"/>
      <c r="L80" s="160"/>
      <c r="M80" s="160"/>
      <c r="N80" s="160"/>
      <c r="O80" s="160"/>
    </row>
    <row r="81" spans="1:15" s="81" customFormat="1" ht="42" customHeight="1" thickBot="1" x14ac:dyDescent="0.35">
      <c r="A81" s="142" t="e">
        <f>A78+1</f>
        <v>#REF!</v>
      </c>
      <c r="B81" s="196">
        <f>B78+1</f>
        <v>33</v>
      </c>
      <c r="C81" s="109" t="s">
        <v>308</v>
      </c>
      <c r="D81" s="68" t="s">
        <v>235</v>
      </c>
      <c r="E81" s="153" t="s">
        <v>142</v>
      </c>
      <c r="F81" s="188"/>
      <c r="G81" s="103"/>
      <c r="H81" s="103"/>
      <c r="I81" s="104"/>
      <c r="J81" s="104"/>
      <c r="K81" s="104"/>
      <c r="L81" s="80"/>
      <c r="M81" s="80"/>
      <c r="N81" s="80"/>
      <c r="O81" s="80"/>
    </row>
    <row r="82" spans="1:15" s="81" customFormat="1" ht="48.75" customHeight="1" thickBot="1" x14ac:dyDescent="0.35">
      <c r="A82" s="142" t="e">
        <f>A81+1</f>
        <v>#REF!</v>
      </c>
      <c r="B82" s="196">
        <f>B81+1</f>
        <v>34</v>
      </c>
      <c r="C82" s="109">
        <v>3.17</v>
      </c>
      <c r="D82" s="88" t="s">
        <v>236</v>
      </c>
      <c r="E82" s="14" t="s">
        <v>29</v>
      </c>
      <c r="F82" s="17" t="s">
        <v>30</v>
      </c>
      <c r="G82" s="103"/>
      <c r="H82" s="103"/>
      <c r="I82" s="104"/>
      <c r="J82" s="104"/>
      <c r="K82" s="104"/>
      <c r="L82" s="80"/>
      <c r="M82" s="80"/>
      <c r="N82" s="80"/>
      <c r="O82" s="80"/>
    </row>
    <row r="83" spans="1:15" s="81" customFormat="1" ht="16.2" thickBot="1" x14ac:dyDescent="0.35">
      <c r="A83" s="142"/>
      <c r="B83" s="196"/>
      <c r="C83" s="167"/>
      <c r="D83" s="87" t="s">
        <v>31</v>
      </c>
      <c r="E83" s="118"/>
      <c r="F83" s="118"/>
      <c r="G83" s="103"/>
      <c r="H83" s="103"/>
      <c r="I83" s="104"/>
      <c r="J83" s="104"/>
      <c r="K83" s="104"/>
      <c r="L83" s="80"/>
      <c r="M83" s="80"/>
      <c r="N83" s="80"/>
      <c r="O83" s="80"/>
    </row>
    <row r="84" spans="1:15" s="154" customFormat="1" ht="32.25" customHeight="1" thickBot="1" x14ac:dyDescent="0.35">
      <c r="A84" s="172" t="e">
        <f>A82+1</f>
        <v>#REF!</v>
      </c>
      <c r="B84" s="196">
        <f>B82+1</f>
        <v>35</v>
      </c>
      <c r="C84" s="167">
        <v>3.18</v>
      </c>
      <c r="D84" s="192" t="s">
        <v>332</v>
      </c>
      <c r="E84" s="198" t="s">
        <v>8</v>
      </c>
      <c r="F84" s="198" t="s">
        <v>9</v>
      </c>
      <c r="G84" s="198" t="s">
        <v>10</v>
      </c>
      <c r="H84" s="198" t="s">
        <v>6</v>
      </c>
      <c r="I84" s="217"/>
      <c r="J84" s="217"/>
      <c r="K84" s="217"/>
      <c r="L84" s="158"/>
      <c r="M84" s="158"/>
      <c r="N84" s="158"/>
      <c r="O84" s="158"/>
    </row>
    <row r="85" spans="1:15" s="154" customFormat="1" ht="16.2" thickBot="1" x14ac:dyDescent="0.35">
      <c r="A85" s="172"/>
      <c r="B85" s="196"/>
      <c r="C85" s="167"/>
      <c r="D85" s="156" t="s">
        <v>31</v>
      </c>
      <c r="E85" s="169"/>
      <c r="F85" s="169"/>
      <c r="G85" s="169"/>
      <c r="H85" s="168"/>
      <c r="I85" s="217"/>
      <c r="J85" s="217"/>
      <c r="K85" s="217"/>
      <c r="L85" s="158"/>
      <c r="M85" s="158"/>
      <c r="N85" s="158"/>
      <c r="O85" s="158"/>
    </row>
    <row r="86" spans="1:15" s="81" customFormat="1" ht="54.75" customHeight="1" thickBot="1" x14ac:dyDescent="0.35">
      <c r="A86" s="142" t="e">
        <f>A82+1</f>
        <v>#REF!</v>
      </c>
      <c r="B86" s="196">
        <f>B84+1</f>
        <v>36</v>
      </c>
      <c r="C86" s="109">
        <v>3.19</v>
      </c>
      <c r="D86" s="192" t="s">
        <v>331</v>
      </c>
      <c r="E86" s="153" t="s">
        <v>142</v>
      </c>
      <c r="F86" s="152"/>
      <c r="G86" s="103"/>
      <c r="H86" s="103"/>
      <c r="I86" s="217"/>
      <c r="J86" s="217"/>
      <c r="K86" s="217"/>
      <c r="L86" s="80"/>
      <c r="M86" s="80"/>
      <c r="N86" s="80"/>
      <c r="O86" s="80"/>
    </row>
    <row r="87" spans="1:15" s="81" customFormat="1" x14ac:dyDescent="0.3">
      <c r="A87" s="142"/>
      <c r="B87" s="196"/>
      <c r="C87" s="167"/>
      <c r="D87" s="59"/>
      <c r="E87" s="64"/>
      <c r="F87" s="64"/>
      <c r="G87" s="103"/>
      <c r="H87" s="103"/>
      <c r="I87" s="104"/>
      <c r="J87" s="104"/>
      <c r="K87" s="104"/>
      <c r="L87" s="80"/>
      <c r="M87" s="80"/>
      <c r="N87" s="80"/>
      <c r="O87" s="80"/>
    </row>
    <row r="88" spans="1:15" s="210" customFormat="1" ht="18" thickBot="1" x14ac:dyDescent="0.35">
      <c r="A88" s="205"/>
      <c r="B88" s="206"/>
      <c r="C88" s="200">
        <f>C35+1</f>
        <v>4</v>
      </c>
      <c r="D88" s="201" t="s">
        <v>47</v>
      </c>
      <c r="E88" s="203"/>
      <c r="F88" s="203"/>
      <c r="G88" s="203"/>
      <c r="H88" s="203"/>
      <c r="I88" s="204"/>
      <c r="J88" s="204"/>
      <c r="K88" s="204"/>
      <c r="L88" s="204"/>
      <c r="M88" s="204"/>
      <c r="N88" s="204"/>
      <c r="O88" s="204"/>
    </row>
    <row r="89" spans="1:15" ht="51" customHeight="1" thickBot="1" x14ac:dyDescent="0.35">
      <c r="A89" s="142" t="s">
        <v>54</v>
      </c>
      <c r="C89" s="162">
        <v>4.0999999999999996</v>
      </c>
      <c r="D89" s="86" t="s">
        <v>197</v>
      </c>
      <c r="E89" s="230" t="s">
        <v>188</v>
      </c>
      <c r="F89" s="231"/>
      <c r="G89" s="231"/>
      <c r="H89" s="231"/>
      <c r="I89" s="232"/>
      <c r="J89" s="14" t="s">
        <v>30</v>
      </c>
    </row>
    <row r="90" spans="1:15" ht="69.75" customHeight="1" thickBot="1" x14ac:dyDescent="0.35">
      <c r="D90" s="59" t="s">
        <v>359</v>
      </c>
      <c r="E90" s="63" t="s">
        <v>52</v>
      </c>
      <c r="F90" s="63" t="s">
        <v>53</v>
      </c>
      <c r="G90" s="63" t="s">
        <v>55</v>
      </c>
      <c r="H90" s="63" t="s">
        <v>48</v>
      </c>
      <c r="I90" s="63" t="s">
        <v>14</v>
      </c>
      <c r="J90" s="94"/>
      <c r="K90" s="4"/>
    </row>
    <row r="91" spans="1:15" ht="44.25" customHeight="1" thickBot="1" x14ac:dyDescent="0.35">
      <c r="A91" s="142" t="e">
        <f>A86+1</f>
        <v>#REF!</v>
      </c>
      <c r="B91" s="196">
        <f>B86+1</f>
        <v>37</v>
      </c>
      <c r="C91" s="109" t="s">
        <v>264</v>
      </c>
      <c r="D91" s="59" t="s">
        <v>185</v>
      </c>
      <c r="E91" s="122"/>
      <c r="F91" s="123"/>
      <c r="G91" s="123"/>
      <c r="H91" s="123"/>
      <c r="I91" s="123"/>
      <c r="J91" s="124"/>
      <c r="K91" s="4"/>
    </row>
    <row r="92" spans="1:15" ht="20.100000000000001" customHeight="1" thickBot="1" x14ac:dyDescent="0.35">
      <c r="A92" s="142" t="e">
        <f>A91+1</f>
        <v>#REF!</v>
      </c>
      <c r="B92" s="196">
        <f>B91+1</f>
        <v>38</v>
      </c>
      <c r="C92" s="109" t="s">
        <v>265</v>
      </c>
      <c r="D92" s="59" t="s">
        <v>49</v>
      </c>
      <c r="E92" s="125"/>
      <c r="F92" s="126"/>
      <c r="G92" s="126"/>
      <c r="H92" s="126"/>
      <c r="I92" s="126"/>
      <c r="J92" s="126"/>
      <c r="K92" s="86"/>
    </row>
    <row r="93" spans="1:15" ht="20.100000000000001" customHeight="1" thickBot="1" x14ac:dyDescent="0.35">
      <c r="A93" s="142" t="e">
        <f t="shared" ref="A93:B98" si="1">A92+1</f>
        <v>#REF!</v>
      </c>
      <c r="B93" s="196">
        <f t="shared" si="1"/>
        <v>39</v>
      </c>
      <c r="C93" s="109" t="s">
        <v>266</v>
      </c>
      <c r="D93" s="59" t="s">
        <v>187</v>
      </c>
      <c r="E93" s="127"/>
      <c r="F93" s="128"/>
      <c r="G93" s="128"/>
      <c r="H93" s="128"/>
      <c r="I93" s="128"/>
      <c r="J93" s="128"/>
      <c r="K93" s="86"/>
    </row>
    <row r="94" spans="1:15" ht="20.100000000000001" customHeight="1" thickBot="1" x14ac:dyDescent="0.35">
      <c r="A94" s="142" t="e">
        <f t="shared" si="1"/>
        <v>#REF!</v>
      </c>
      <c r="B94" s="196">
        <f t="shared" si="1"/>
        <v>40</v>
      </c>
      <c r="C94" s="109" t="s">
        <v>267</v>
      </c>
      <c r="D94" s="59" t="s">
        <v>186</v>
      </c>
      <c r="E94" s="127"/>
      <c r="F94" s="128"/>
      <c r="G94" s="128"/>
      <c r="H94" s="128"/>
      <c r="I94" s="128"/>
      <c r="J94" s="128"/>
      <c r="K94" s="86"/>
    </row>
    <row r="95" spans="1:15" ht="20.100000000000001" customHeight="1" thickBot="1" x14ac:dyDescent="0.35">
      <c r="A95" s="142" t="e">
        <f t="shared" si="1"/>
        <v>#REF!</v>
      </c>
      <c r="B95" s="196">
        <f t="shared" si="1"/>
        <v>41</v>
      </c>
      <c r="C95" s="109" t="s">
        <v>268</v>
      </c>
      <c r="D95" s="59" t="s">
        <v>358</v>
      </c>
      <c r="E95" s="127"/>
      <c r="F95" s="128"/>
      <c r="G95" s="128"/>
      <c r="H95" s="128"/>
      <c r="I95" s="128"/>
      <c r="J95" s="128"/>
      <c r="K95" s="86"/>
      <c r="L95" s="67" t="s">
        <v>54</v>
      </c>
    </row>
    <row r="96" spans="1:15" ht="20.100000000000001" customHeight="1" thickBot="1" x14ac:dyDescent="0.35">
      <c r="A96" s="142" t="e">
        <f t="shared" si="1"/>
        <v>#REF!</v>
      </c>
      <c r="B96" s="196">
        <f t="shared" si="1"/>
        <v>42</v>
      </c>
      <c r="C96" s="109" t="s">
        <v>269</v>
      </c>
      <c r="D96" s="59" t="s">
        <v>50</v>
      </c>
      <c r="E96" s="127"/>
      <c r="F96" s="128"/>
      <c r="G96" s="128"/>
      <c r="H96" s="128"/>
      <c r="I96" s="128"/>
      <c r="J96" s="128"/>
      <c r="K96" s="86"/>
    </row>
    <row r="97" spans="1:11" ht="20.100000000000001" customHeight="1" thickBot="1" x14ac:dyDescent="0.35">
      <c r="A97" s="142" t="e">
        <f t="shared" si="1"/>
        <v>#REF!</v>
      </c>
      <c r="B97" s="196">
        <f t="shared" si="1"/>
        <v>43</v>
      </c>
      <c r="C97" s="109" t="s">
        <v>270</v>
      </c>
      <c r="D97" s="59" t="s">
        <v>51</v>
      </c>
      <c r="E97" s="127"/>
      <c r="F97" s="128"/>
      <c r="G97" s="128"/>
      <c r="H97" s="128"/>
      <c r="I97" s="128"/>
      <c r="J97" s="128"/>
      <c r="K97" s="86"/>
    </row>
    <row r="98" spans="1:11" ht="20.100000000000001" customHeight="1" thickBot="1" x14ac:dyDescent="0.35">
      <c r="A98" s="142" t="e">
        <f t="shared" si="1"/>
        <v>#REF!</v>
      </c>
      <c r="B98" s="196">
        <f t="shared" si="1"/>
        <v>44</v>
      </c>
      <c r="C98" s="109" t="s">
        <v>271</v>
      </c>
      <c r="D98" s="59" t="s">
        <v>14</v>
      </c>
      <c r="E98" s="127"/>
      <c r="F98" s="128"/>
      <c r="G98" s="128"/>
      <c r="H98" s="128"/>
      <c r="I98" s="128"/>
      <c r="J98" s="128"/>
      <c r="K98" s="86"/>
    </row>
    <row r="99" spans="1:11" ht="35.25" customHeight="1" thickBot="1" x14ac:dyDescent="0.35">
      <c r="A99" s="142" t="s">
        <v>54</v>
      </c>
      <c r="C99" s="162">
        <v>4.2</v>
      </c>
      <c r="D99" s="86" t="s">
        <v>198</v>
      </c>
      <c r="E99" s="86"/>
      <c r="F99" s="86"/>
      <c r="G99" s="86"/>
      <c r="H99" s="86"/>
      <c r="I99" s="86"/>
      <c r="J99" s="86"/>
      <c r="K99" s="86"/>
    </row>
    <row r="100" spans="1:11" ht="38.25" customHeight="1" thickBot="1" x14ac:dyDescent="0.35">
      <c r="D100" s="59" t="s">
        <v>199</v>
      </c>
      <c r="E100" s="14" t="s">
        <v>188</v>
      </c>
      <c r="F100" s="14" t="s">
        <v>30</v>
      </c>
      <c r="G100" s="86"/>
      <c r="H100" s="86"/>
      <c r="I100" s="86"/>
      <c r="J100" s="86"/>
      <c r="K100" s="86"/>
    </row>
    <row r="101" spans="1:11" ht="20.100000000000001" customHeight="1" thickBot="1" x14ac:dyDescent="0.35">
      <c r="A101" s="142" t="e">
        <f>A98+1</f>
        <v>#REF!</v>
      </c>
      <c r="B101" s="196">
        <f>B98+1</f>
        <v>45</v>
      </c>
      <c r="C101" s="162" t="s">
        <v>272</v>
      </c>
      <c r="D101" s="59" t="s">
        <v>173</v>
      </c>
      <c r="E101" s="117"/>
      <c r="F101" s="117"/>
      <c r="G101" s="86"/>
      <c r="H101" s="86"/>
      <c r="I101" s="86"/>
      <c r="J101" s="86"/>
      <c r="K101" s="86"/>
    </row>
    <row r="102" spans="1:11" ht="35.1" customHeight="1" thickBot="1" x14ac:dyDescent="0.35">
      <c r="A102" s="142" t="e">
        <f>A101+1</f>
        <v>#REF!</v>
      </c>
      <c r="B102" s="196">
        <f>B101+1</f>
        <v>46</v>
      </c>
      <c r="C102" s="162" t="s">
        <v>273</v>
      </c>
      <c r="D102" s="147" t="s">
        <v>241</v>
      </c>
      <c r="E102" s="117"/>
      <c r="F102" s="117"/>
      <c r="G102" s="86"/>
      <c r="H102" s="86"/>
      <c r="I102" s="86"/>
      <c r="J102" s="86"/>
      <c r="K102" s="86"/>
    </row>
    <row r="103" spans="1:11" ht="20.100000000000001" customHeight="1" thickBot="1" x14ac:dyDescent="0.35">
      <c r="A103" s="142" t="e">
        <f>A102+1</f>
        <v>#REF!</v>
      </c>
      <c r="B103" s="196">
        <f t="shared" ref="B103:B108" si="2">B102+1</f>
        <v>47</v>
      </c>
      <c r="C103" s="162" t="s">
        <v>274</v>
      </c>
      <c r="D103" s="59" t="s">
        <v>174</v>
      </c>
      <c r="E103" s="117"/>
      <c r="F103" s="117"/>
      <c r="G103" s="86"/>
      <c r="H103" s="86"/>
      <c r="I103" s="86"/>
      <c r="J103" s="86"/>
      <c r="K103" s="86"/>
    </row>
    <row r="104" spans="1:11" ht="29.55" customHeight="1" thickBot="1" x14ac:dyDescent="0.35">
      <c r="A104" s="142" t="e">
        <f>A103+1</f>
        <v>#REF!</v>
      </c>
      <c r="B104" s="196">
        <f t="shared" si="2"/>
        <v>48</v>
      </c>
      <c r="C104" s="162" t="s">
        <v>275</v>
      </c>
      <c r="D104" s="59" t="s">
        <v>360</v>
      </c>
      <c r="E104" s="117"/>
      <c r="F104" s="117"/>
      <c r="G104" s="86"/>
      <c r="H104" s="86"/>
      <c r="I104" s="86"/>
      <c r="J104" s="86"/>
      <c r="K104" s="86"/>
    </row>
    <row r="105" spans="1:11" ht="20.100000000000001" customHeight="1" thickBot="1" x14ac:dyDescent="0.35">
      <c r="A105" s="142" t="e">
        <f>A104+1</f>
        <v>#REF!</v>
      </c>
      <c r="B105" s="196">
        <f t="shared" si="2"/>
        <v>49</v>
      </c>
      <c r="C105" s="162" t="s">
        <v>276</v>
      </c>
      <c r="D105" s="59" t="s">
        <v>175</v>
      </c>
      <c r="E105" s="117"/>
      <c r="F105" s="117"/>
      <c r="G105" s="86"/>
      <c r="H105" s="86"/>
      <c r="I105" s="86"/>
      <c r="J105" s="86"/>
      <c r="K105" s="86"/>
    </row>
    <row r="106" spans="1:11" ht="20.100000000000001" customHeight="1" thickBot="1" x14ac:dyDescent="0.35">
      <c r="A106" s="142" t="e">
        <f>A105+1</f>
        <v>#REF!</v>
      </c>
      <c r="B106" s="196">
        <f t="shared" si="2"/>
        <v>50</v>
      </c>
      <c r="C106" s="162" t="s">
        <v>277</v>
      </c>
      <c r="D106" s="59" t="s">
        <v>176</v>
      </c>
      <c r="E106" s="117"/>
      <c r="F106" s="117"/>
      <c r="G106" s="86"/>
      <c r="H106" s="86"/>
      <c r="I106" s="86"/>
      <c r="J106" s="86"/>
      <c r="K106" s="86"/>
    </row>
    <row r="107" spans="1:11" ht="20.100000000000001" customHeight="1" thickBot="1" x14ac:dyDescent="0.35">
      <c r="B107" s="196">
        <f t="shared" si="2"/>
        <v>51</v>
      </c>
      <c r="C107" s="162">
        <v>4.3</v>
      </c>
      <c r="D107" s="192" t="s">
        <v>363</v>
      </c>
      <c r="E107" s="153" t="s">
        <v>142</v>
      </c>
      <c r="F107" s="129"/>
      <c r="G107" s="86"/>
      <c r="H107" s="86"/>
      <c r="I107" s="86"/>
      <c r="J107" s="86"/>
      <c r="K107" s="86"/>
    </row>
    <row r="108" spans="1:11" ht="39.75" customHeight="1" thickBot="1" x14ac:dyDescent="0.35">
      <c r="A108" s="142" t="e">
        <f>A106+1</f>
        <v>#REF!</v>
      </c>
      <c r="B108" s="196">
        <f t="shared" si="2"/>
        <v>52</v>
      </c>
      <c r="C108" s="162">
        <v>4.4000000000000004</v>
      </c>
      <c r="D108" s="192" t="s">
        <v>56</v>
      </c>
      <c r="E108" s="153" t="s">
        <v>142</v>
      </c>
    </row>
    <row r="109" spans="1:11" ht="33.75" customHeight="1" thickBot="1" x14ac:dyDescent="0.35">
      <c r="A109" s="142" t="s">
        <v>54</v>
      </c>
      <c r="B109" s="196" t="s">
        <v>54</v>
      </c>
      <c r="C109" s="162">
        <v>4.5</v>
      </c>
      <c r="D109" s="68" t="s">
        <v>361</v>
      </c>
      <c r="E109" s="86"/>
      <c r="F109" s="86"/>
      <c r="G109" s="86"/>
      <c r="H109" s="86"/>
      <c r="I109" s="86"/>
      <c r="J109" s="86"/>
      <c r="K109" s="86"/>
    </row>
    <row r="110" spans="1:11" ht="31.8" thickBot="1" x14ac:dyDescent="0.35">
      <c r="C110" s="101"/>
      <c r="D110" s="59" t="s">
        <v>199</v>
      </c>
      <c r="E110" s="14" t="s">
        <v>188</v>
      </c>
      <c r="F110" s="14" t="s">
        <v>30</v>
      </c>
      <c r="G110" s="86" t="s">
        <v>54</v>
      </c>
    </row>
    <row r="111" spans="1:11" ht="31.8" thickBot="1" x14ac:dyDescent="0.35">
      <c r="A111" s="142" t="e">
        <f>A108+1</f>
        <v>#REF!</v>
      </c>
      <c r="B111" s="196">
        <f>B108+1</f>
        <v>53</v>
      </c>
      <c r="C111" s="162" t="s">
        <v>278</v>
      </c>
      <c r="D111" s="59" t="s">
        <v>362</v>
      </c>
      <c r="E111" s="117"/>
      <c r="F111" s="117"/>
      <c r="G111" s="86"/>
    </row>
    <row r="112" spans="1:11" ht="16.2" thickBot="1" x14ac:dyDescent="0.35">
      <c r="A112" s="142" t="e">
        <f t="shared" ref="A112:B114" si="3">A111+1</f>
        <v>#REF!</v>
      </c>
      <c r="B112" s="196">
        <f t="shared" si="3"/>
        <v>54</v>
      </c>
      <c r="C112" s="162" t="s">
        <v>279</v>
      </c>
      <c r="D112" s="59" t="s">
        <v>177</v>
      </c>
      <c r="E112" s="125"/>
      <c r="F112" s="125"/>
      <c r="G112" s="86"/>
    </row>
    <row r="113" spans="1:15" ht="16.2" thickBot="1" x14ac:dyDescent="0.35">
      <c r="A113" s="142" t="e">
        <f t="shared" si="3"/>
        <v>#REF!</v>
      </c>
      <c r="B113" s="196">
        <f t="shared" si="3"/>
        <v>55</v>
      </c>
      <c r="C113" s="162" t="s">
        <v>280</v>
      </c>
      <c r="D113" s="59" t="s">
        <v>178</v>
      </c>
      <c r="E113" s="125"/>
      <c r="F113" s="125"/>
      <c r="G113" s="86"/>
    </row>
    <row r="114" spans="1:15" ht="16.2" thickBot="1" x14ac:dyDescent="0.35">
      <c r="A114" s="142" t="e">
        <f t="shared" si="3"/>
        <v>#REF!</v>
      </c>
      <c r="B114" s="196">
        <f t="shared" si="3"/>
        <v>56</v>
      </c>
      <c r="C114" s="162" t="s">
        <v>281</v>
      </c>
      <c r="D114" s="59" t="s">
        <v>179</v>
      </c>
      <c r="E114" s="153" t="s">
        <v>142</v>
      </c>
      <c r="F114" s="152"/>
      <c r="G114" s="86"/>
      <c r="H114" s="66" t="s">
        <v>54</v>
      </c>
    </row>
    <row r="115" spans="1:15" ht="51.75" customHeight="1" thickBot="1" x14ac:dyDescent="0.35">
      <c r="C115" s="162">
        <v>4.5999999999999996</v>
      </c>
      <c r="D115" s="68" t="s">
        <v>364</v>
      </c>
      <c r="E115" s="86"/>
      <c r="F115" s="86"/>
      <c r="G115" s="221"/>
      <c r="H115" s="221"/>
      <c r="I115" s="221"/>
    </row>
    <row r="116" spans="1:15" ht="31.8" thickBot="1" x14ac:dyDescent="0.35">
      <c r="D116" s="59" t="s">
        <v>200</v>
      </c>
      <c r="E116" s="14" t="s">
        <v>188</v>
      </c>
      <c r="F116" s="14" t="s">
        <v>30</v>
      </c>
      <c r="G116" s="86"/>
    </row>
    <row r="117" spans="1:15" ht="16.2" thickBot="1" x14ac:dyDescent="0.35">
      <c r="A117" s="142" t="e">
        <f>A114+1</f>
        <v>#REF!</v>
      </c>
      <c r="B117" s="196">
        <f>B114+1</f>
        <v>57</v>
      </c>
      <c r="C117" s="162" t="s">
        <v>282</v>
      </c>
      <c r="D117" s="59" t="s">
        <v>180</v>
      </c>
      <c r="E117" s="125"/>
      <c r="F117" s="125"/>
      <c r="G117" s="86"/>
    </row>
    <row r="118" spans="1:15" ht="16.2" thickBot="1" x14ac:dyDescent="0.35">
      <c r="A118" s="142" t="e">
        <f t="shared" ref="A118:B124" si="4">A117+1</f>
        <v>#REF!</v>
      </c>
      <c r="B118" s="196">
        <f t="shared" si="4"/>
        <v>58</v>
      </c>
      <c r="C118" s="162" t="s">
        <v>283</v>
      </c>
      <c r="D118" s="59" t="s">
        <v>181</v>
      </c>
      <c r="E118" s="125"/>
      <c r="F118" s="125"/>
      <c r="G118" s="86"/>
    </row>
    <row r="119" spans="1:15" ht="16.2" thickBot="1" x14ac:dyDescent="0.35">
      <c r="A119" s="142" t="e">
        <f t="shared" si="4"/>
        <v>#REF!</v>
      </c>
      <c r="B119" s="196">
        <f t="shared" si="4"/>
        <v>59</v>
      </c>
      <c r="C119" s="166" t="s">
        <v>284</v>
      </c>
      <c r="D119" s="59" t="s">
        <v>182</v>
      </c>
      <c r="E119" s="125"/>
      <c r="F119" s="125"/>
      <c r="G119" s="64"/>
      <c r="J119" s="69"/>
    </row>
    <row r="120" spans="1:15" ht="17.25" customHeight="1" thickBot="1" x14ac:dyDescent="0.35">
      <c r="A120" s="142" t="e">
        <f t="shared" si="4"/>
        <v>#REF!</v>
      </c>
      <c r="B120" s="196">
        <f t="shared" si="4"/>
        <v>60</v>
      </c>
      <c r="C120" s="166" t="s">
        <v>285</v>
      </c>
      <c r="D120" s="59" t="s">
        <v>183</v>
      </c>
      <c r="E120" s="125"/>
      <c r="F120" s="125"/>
      <c r="G120" s="86"/>
    </row>
    <row r="121" spans="1:15" ht="17.25" customHeight="1" thickBot="1" x14ac:dyDescent="0.35">
      <c r="A121" s="142" t="e">
        <f t="shared" si="4"/>
        <v>#REF!</v>
      </c>
      <c r="B121" s="196">
        <f t="shared" si="4"/>
        <v>61</v>
      </c>
      <c r="C121" s="166" t="s">
        <v>286</v>
      </c>
      <c r="D121" s="59" t="s">
        <v>184</v>
      </c>
      <c r="E121" s="125"/>
      <c r="F121" s="125"/>
      <c r="G121" s="86"/>
    </row>
    <row r="122" spans="1:15" ht="17.25" customHeight="1" thickBot="1" x14ac:dyDescent="0.35">
      <c r="A122" s="142" t="e">
        <f t="shared" si="4"/>
        <v>#REF!</v>
      </c>
      <c r="B122" s="196">
        <f t="shared" si="4"/>
        <v>62</v>
      </c>
      <c r="C122" s="166" t="s">
        <v>287</v>
      </c>
      <c r="D122" s="59" t="s">
        <v>185</v>
      </c>
      <c r="E122" s="125"/>
      <c r="F122" s="125"/>
      <c r="G122" s="86"/>
    </row>
    <row r="123" spans="1:15" ht="17.25" customHeight="1" thickBot="1" x14ac:dyDescent="0.35">
      <c r="A123" s="142" t="e">
        <f t="shared" si="4"/>
        <v>#REF!</v>
      </c>
      <c r="B123" s="196">
        <f t="shared" si="4"/>
        <v>63</v>
      </c>
      <c r="C123" s="166" t="s">
        <v>288</v>
      </c>
      <c r="D123" s="59" t="s">
        <v>14</v>
      </c>
      <c r="E123" s="125"/>
      <c r="F123" s="125"/>
      <c r="G123" s="86"/>
    </row>
    <row r="124" spans="1:15" s="154" customFormat="1" ht="55.5" customHeight="1" thickBot="1" x14ac:dyDescent="0.35">
      <c r="A124" s="172"/>
      <c r="B124" s="196">
        <f t="shared" si="4"/>
        <v>64</v>
      </c>
      <c r="C124" s="166" t="s">
        <v>289</v>
      </c>
      <c r="D124" s="62" t="s">
        <v>290</v>
      </c>
      <c r="E124" s="153" t="s">
        <v>142</v>
      </c>
      <c r="F124" s="193"/>
      <c r="G124" s="163"/>
      <c r="H124" s="157"/>
      <c r="I124" s="158"/>
      <c r="J124" s="158"/>
      <c r="K124" s="158"/>
      <c r="L124" s="158"/>
      <c r="M124" s="158"/>
      <c r="N124" s="158"/>
      <c r="O124" s="158"/>
    </row>
    <row r="125" spans="1:15" s="154" customFormat="1" ht="32.25" customHeight="1" thickBot="1" x14ac:dyDescent="0.35">
      <c r="A125" s="172" t="e">
        <f>A122+1</f>
        <v>#REF!</v>
      </c>
      <c r="B125" s="196">
        <f>B124+1</f>
        <v>65</v>
      </c>
      <c r="C125" s="166">
        <v>4.7</v>
      </c>
      <c r="D125" s="192" t="s">
        <v>334</v>
      </c>
      <c r="E125" s="198" t="s">
        <v>8</v>
      </c>
      <c r="F125" s="198" t="s">
        <v>9</v>
      </c>
      <c r="G125" s="198" t="s">
        <v>10</v>
      </c>
      <c r="H125" s="198" t="s">
        <v>6</v>
      </c>
      <c r="I125" s="217"/>
      <c r="J125" s="217"/>
      <c r="K125" s="217"/>
      <c r="L125" s="158"/>
      <c r="M125" s="158"/>
      <c r="N125" s="158"/>
      <c r="O125" s="158"/>
    </row>
    <row r="126" spans="1:15" s="154" customFormat="1" ht="16.2" thickBot="1" x14ac:dyDescent="0.35">
      <c r="A126" s="172"/>
      <c r="B126" s="196"/>
      <c r="C126" s="167"/>
      <c r="D126" s="156" t="s">
        <v>31</v>
      </c>
      <c r="E126" s="169"/>
      <c r="F126" s="169"/>
      <c r="G126" s="169"/>
      <c r="H126" s="168"/>
      <c r="I126" s="217"/>
      <c r="J126" s="217"/>
      <c r="K126" s="217"/>
      <c r="L126" s="158"/>
      <c r="M126" s="158"/>
      <c r="N126" s="158"/>
      <c r="O126" s="158"/>
    </row>
    <row r="127" spans="1:15" s="161" customFormat="1" ht="54.75" customHeight="1" thickBot="1" x14ac:dyDescent="0.35">
      <c r="A127" s="172" t="e">
        <f>#REF!+1</f>
        <v>#REF!</v>
      </c>
      <c r="B127" s="196">
        <f>B125+1</f>
        <v>66</v>
      </c>
      <c r="C127" s="162">
        <v>4.8</v>
      </c>
      <c r="D127" s="192" t="s">
        <v>333</v>
      </c>
      <c r="E127" s="153" t="s">
        <v>142</v>
      </c>
      <c r="F127" s="152"/>
      <c r="G127" s="164"/>
      <c r="H127" s="164"/>
      <c r="I127" s="217"/>
      <c r="J127" s="217"/>
      <c r="K127" s="217"/>
      <c r="L127" s="160"/>
      <c r="M127" s="160"/>
      <c r="N127" s="160"/>
      <c r="O127" s="160"/>
    </row>
    <row r="128" spans="1:15" x14ac:dyDescent="0.3">
      <c r="C128" s="162" t="s">
        <v>54</v>
      </c>
      <c r="D128" s="130" t="s">
        <v>54</v>
      </c>
    </row>
    <row r="129" spans="1:15" s="210" customFormat="1" ht="17.399999999999999" x14ac:dyDescent="0.3">
      <c r="A129" s="205"/>
      <c r="B129" s="206"/>
      <c r="C129" s="200">
        <f>C88+1</f>
        <v>5</v>
      </c>
      <c r="D129" s="201" t="s">
        <v>57</v>
      </c>
      <c r="E129" s="203"/>
      <c r="F129" s="203"/>
      <c r="G129" s="203"/>
      <c r="H129" s="203"/>
      <c r="I129" s="204"/>
      <c r="J129" s="204"/>
      <c r="K129" s="204"/>
      <c r="L129" s="204"/>
      <c r="M129" s="204"/>
      <c r="N129" s="204"/>
      <c r="O129" s="204"/>
    </row>
    <row r="130" spans="1:15" s="81" customFormat="1" x14ac:dyDescent="0.3">
      <c r="A130" s="142"/>
      <c r="B130" s="196"/>
      <c r="C130" s="166"/>
      <c r="D130" s="137"/>
      <c r="E130" s="102"/>
      <c r="F130" s="102"/>
      <c r="G130" s="102"/>
      <c r="H130" s="102"/>
      <c r="I130" s="80"/>
      <c r="J130" s="80"/>
      <c r="K130" s="80"/>
      <c r="L130" s="80"/>
      <c r="M130" s="80"/>
      <c r="N130" s="80"/>
      <c r="O130" s="80"/>
    </row>
    <row r="131" spans="1:15" ht="84" customHeight="1" thickBot="1" x14ac:dyDescent="0.35">
      <c r="C131" s="162" t="s">
        <v>54</v>
      </c>
      <c r="D131" s="194" t="s">
        <v>63</v>
      </c>
      <c r="E131" s="226" t="s">
        <v>374</v>
      </c>
      <c r="F131" s="226"/>
      <c r="G131" s="226"/>
      <c r="H131" s="114"/>
    </row>
    <row r="132" spans="1:15" ht="37.5" customHeight="1" thickBot="1" x14ac:dyDescent="0.35">
      <c r="A132" s="142" t="e">
        <f>#REF!+1</f>
        <v>#REF!</v>
      </c>
      <c r="B132" s="196">
        <f>B127+1</f>
        <v>67</v>
      </c>
      <c r="C132" s="162">
        <v>5.0999999999999996</v>
      </c>
      <c r="D132" s="138" t="s">
        <v>237</v>
      </c>
      <c r="E132" s="15" t="s">
        <v>2</v>
      </c>
      <c r="F132" s="15" t="s">
        <v>1</v>
      </c>
      <c r="G132" s="15" t="s">
        <v>0</v>
      </c>
      <c r="H132" s="15"/>
    </row>
    <row r="133" spans="1:15" ht="16.2" thickBot="1" x14ac:dyDescent="0.35">
      <c r="C133" s="212"/>
      <c r="D133" s="59" t="s">
        <v>31</v>
      </c>
      <c r="E133" s="121"/>
      <c r="F133" s="121"/>
      <c r="G133" s="121"/>
      <c r="H133" s="117"/>
    </row>
    <row r="134" spans="1:15" ht="31.8" thickBot="1" x14ac:dyDescent="0.35">
      <c r="A134" s="142" t="e">
        <f>A132+1</f>
        <v>#REF!</v>
      </c>
      <c r="B134" s="196">
        <f>B132+1</f>
        <v>68</v>
      </c>
      <c r="C134" s="162">
        <v>5.2</v>
      </c>
      <c r="D134" s="139" t="s">
        <v>238</v>
      </c>
      <c r="E134" s="15" t="s">
        <v>3</v>
      </c>
      <c r="F134" s="15" t="s">
        <v>4</v>
      </c>
      <c r="G134" s="15" t="s">
        <v>5</v>
      </c>
      <c r="H134" s="15" t="s">
        <v>6</v>
      </c>
    </row>
    <row r="135" spans="1:15" ht="16.2" thickBot="1" x14ac:dyDescent="0.35">
      <c r="C135" s="212"/>
      <c r="D135" s="59" t="s">
        <v>31</v>
      </c>
      <c r="E135" s="121"/>
      <c r="F135" s="121"/>
      <c r="G135" s="121"/>
      <c r="H135" s="117"/>
    </row>
    <row r="136" spans="1:15" x14ac:dyDescent="0.3">
      <c r="C136" s="166"/>
      <c r="D136" s="86"/>
      <c r="E136" s="65"/>
    </row>
    <row r="137" spans="1:15" ht="18" thickBot="1" x14ac:dyDescent="0.35">
      <c r="C137" s="109" t="s">
        <v>54</v>
      </c>
      <c r="D137" s="194" t="s">
        <v>64</v>
      </c>
      <c r="E137" s="95"/>
    </row>
    <row r="138" spans="1:15" ht="47.4" thickBot="1" x14ac:dyDescent="0.35">
      <c r="A138" s="142" t="e">
        <f>#REF!+1</f>
        <v>#REF!</v>
      </c>
      <c r="B138" s="196">
        <f>B134+1</f>
        <v>69</v>
      </c>
      <c r="C138" s="166">
        <v>5.3</v>
      </c>
      <c r="D138" s="139" t="s">
        <v>245</v>
      </c>
      <c r="E138" s="15" t="s">
        <v>242</v>
      </c>
      <c r="F138" s="15" t="s">
        <v>243</v>
      </c>
      <c r="G138" s="15" t="s">
        <v>244</v>
      </c>
      <c r="H138" s="15" t="s">
        <v>0</v>
      </c>
      <c r="I138" s="15" t="s">
        <v>7</v>
      </c>
      <c r="J138" s="148" t="s">
        <v>365</v>
      </c>
      <c r="K138" s="155" t="s">
        <v>246</v>
      </c>
    </row>
    <row r="139" spans="1:15" ht="16.2" thickBot="1" x14ac:dyDescent="0.35">
      <c r="C139" s="109"/>
      <c r="D139" s="59" t="s">
        <v>31</v>
      </c>
      <c r="E139" s="121"/>
      <c r="F139" s="121"/>
      <c r="G139" s="121"/>
      <c r="H139" s="117"/>
      <c r="I139" s="168"/>
      <c r="J139" s="168"/>
      <c r="K139" s="168"/>
    </row>
    <row r="140" spans="1:15" ht="31.8" thickBot="1" x14ac:dyDescent="0.35">
      <c r="A140" s="142" t="e">
        <f>A138+1</f>
        <v>#REF!</v>
      </c>
      <c r="B140" s="196">
        <f>B138+1</f>
        <v>70</v>
      </c>
      <c r="C140" s="166">
        <v>5.4</v>
      </c>
      <c r="D140" s="130" t="s">
        <v>239</v>
      </c>
      <c r="E140" s="15" t="s">
        <v>3</v>
      </c>
      <c r="F140" s="15" t="s">
        <v>4</v>
      </c>
      <c r="G140" s="15" t="s">
        <v>5</v>
      </c>
      <c r="H140" s="15" t="s">
        <v>6</v>
      </c>
    </row>
    <row r="141" spans="1:15" ht="16.2" thickBot="1" x14ac:dyDescent="0.35">
      <c r="C141" s="109"/>
      <c r="D141" s="59" t="s">
        <v>31</v>
      </c>
      <c r="E141" s="121"/>
      <c r="F141" s="121"/>
      <c r="G141" s="121"/>
      <c r="H141" s="117"/>
    </row>
    <row r="142" spans="1:15" ht="16.2" thickBot="1" x14ac:dyDescent="0.35">
      <c r="C142" s="109"/>
      <c r="D142" s="59"/>
      <c r="E142" s="171"/>
      <c r="F142" s="171"/>
      <c r="G142" s="171"/>
      <c r="H142" s="170"/>
    </row>
    <row r="143" spans="1:15" ht="84.75" customHeight="1" thickBot="1" x14ac:dyDescent="0.35">
      <c r="A143" s="142" t="e">
        <f>A140+1</f>
        <v>#REF!</v>
      </c>
      <c r="B143" s="196">
        <f>B140+1</f>
        <v>71</v>
      </c>
      <c r="C143" s="166">
        <v>5.5</v>
      </c>
      <c r="D143" s="86" t="s">
        <v>58</v>
      </c>
      <c r="E143" s="153" t="s">
        <v>142</v>
      </c>
    </row>
    <row r="144" spans="1:15" ht="16.2" thickBot="1" x14ac:dyDescent="0.35">
      <c r="C144" s="167"/>
      <c r="D144" s="59"/>
      <c r="E144" s="113"/>
      <c r="F144" s="129"/>
    </row>
    <row r="145" spans="1:15" ht="30" customHeight="1" thickBot="1" x14ac:dyDescent="0.35">
      <c r="A145" s="142" t="e">
        <f>#REF!+1</f>
        <v>#REF!</v>
      </c>
      <c r="B145" s="196">
        <f>B143+1</f>
        <v>72</v>
      </c>
      <c r="C145" s="166" t="s">
        <v>291</v>
      </c>
      <c r="D145" s="193" t="s">
        <v>366</v>
      </c>
      <c r="E145" s="197" t="s">
        <v>252</v>
      </c>
      <c r="F145" s="155" t="s">
        <v>247</v>
      </c>
      <c r="G145" s="155" t="s">
        <v>250</v>
      </c>
      <c r="H145" s="155" t="s">
        <v>248</v>
      </c>
      <c r="I145" s="155" t="s">
        <v>249</v>
      </c>
      <c r="J145" s="155" t="s">
        <v>251</v>
      </c>
    </row>
    <row r="146" spans="1:15" ht="16.2" thickBot="1" x14ac:dyDescent="0.35">
      <c r="C146" s="167"/>
      <c r="D146" s="156" t="s">
        <v>31</v>
      </c>
      <c r="E146" s="169"/>
      <c r="F146" s="169"/>
      <c r="G146" s="169"/>
      <c r="H146" s="168"/>
      <c r="I146" s="168"/>
      <c r="J146" s="168"/>
    </row>
    <row r="147" spans="1:15" s="154" customFormat="1" ht="16.2" thickBot="1" x14ac:dyDescent="0.35">
      <c r="A147" s="172"/>
      <c r="B147" s="196">
        <f>B145+1</f>
        <v>73</v>
      </c>
      <c r="C147" s="167" t="s">
        <v>292</v>
      </c>
      <c r="D147" s="156" t="s">
        <v>316</v>
      </c>
      <c r="E147" s="173"/>
      <c r="F147" s="171"/>
      <c r="G147" s="171"/>
      <c r="H147" s="170"/>
      <c r="I147" s="170"/>
      <c r="J147" s="170"/>
      <c r="K147" s="158"/>
      <c r="L147" s="158"/>
      <c r="M147" s="158"/>
      <c r="N147" s="158"/>
      <c r="O147" s="158"/>
    </row>
    <row r="148" spans="1:15" s="154" customFormat="1" x14ac:dyDescent="0.3">
      <c r="A148" s="172"/>
      <c r="B148" s="196"/>
      <c r="C148" s="167"/>
      <c r="D148" s="156"/>
      <c r="E148" s="171"/>
      <c r="F148" s="171"/>
      <c r="G148" s="171"/>
      <c r="H148" s="170"/>
      <c r="I148" s="170"/>
      <c r="J148" s="170"/>
      <c r="K148" s="158"/>
      <c r="L148" s="158"/>
      <c r="M148" s="158"/>
      <c r="N148" s="158"/>
      <c r="O148" s="158"/>
    </row>
    <row r="149" spans="1:15" ht="18" thickBot="1" x14ac:dyDescent="0.35">
      <c r="C149" s="109" t="s">
        <v>54</v>
      </c>
      <c r="D149" s="195" t="s">
        <v>65</v>
      </c>
      <c r="E149" s="114"/>
      <c r="F149" s="114"/>
      <c r="G149" s="114"/>
      <c r="H149" s="114"/>
    </row>
    <row r="150" spans="1:15" ht="47.4" thickBot="1" x14ac:dyDescent="0.35">
      <c r="A150" s="142" t="e">
        <f>#REF!+1</f>
        <v>#REF!</v>
      </c>
      <c r="B150" s="196">
        <f>B147+1</f>
        <v>74</v>
      </c>
      <c r="C150" s="162" t="s">
        <v>312</v>
      </c>
      <c r="D150" s="130" t="s">
        <v>367</v>
      </c>
      <c r="E150" s="15" t="s">
        <v>11</v>
      </c>
      <c r="F150" s="15" t="s">
        <v>12</v>
      </c>
      <c r="G150" s="15" t="s">
        <v>13</v>
      </c>
      <c r="H150" s="155" t="s">
        <v>253</v>
      </c>
      <c r="I150" s="4"/>
    </row>
    <row r="151" spans="1:15" ht="16.2" thickBot="1" x14ac:dyDescent="0.35">
      <c r="C151" s="109"/>
      <c r="D151" s="59" t="s">
        <v>31</v>
      </c>
      <c r="E151" s="121"/>
      <c r="F151" s="169"/>
      <c r="G151" s="121"/>
      <c r="H151" s="168"/>
      <c r="I151" s="4"/>
    </row>
    <row r="152" spans="1:15" s="154" customFormat="1" ht="16.2" thickBot="1" x14ac:dyDescent="0.35">
      <c r="A152" s="172"/>
      <c r="B152" s="196">
        <f>B150+1</f>
        <v>75</v>
      </c>
      <c r="C152" s="109" t="s">
        <v>313</v>
      </c>
      <c r="D152" s="156" t="s">
        <v>254</v>
      </c>
      <c r="E152" s="173" t="s">
        <v>142</v>
      </c>
      <c r="F152" s="131"/>
      <c r="G152" s="171"/>
      <c r="H152" s="170"/>
      <c r="I152" s="170"/>
      <c r="J152" s="158"/>
      <c r="K152" s="158"/>
      <c r="L152" s="158"/>
      <c r="M152" s="158"/>
      <c r="N152" s="158"/>
      <c r="O152" s="158"/>
    </row>
    <row r="153" spans="1:15" s="154" customFormat="1" ht="50.25" customHeight="1" thickBot="1" x14ac:dyDescent="0.35">
      <c r="A153" s="172"/>
      <c r="B153" s="196">
        <f>B152+1</f>
        <v>76</v>
      </c>
      <c r="C153" s="109" t="s">
        <v>314</v>
      </c>
      <c r="D153" s="130" t="s">
        <v>342</v>
      </c>
      <c r="E153" s="153" t="s">
        <v>142</v>
      </c>
      <c r="F153" s="131"/>
      <c r="G153" s="221"/>
      <c r="H153" s="221"/>
      <c r="I153" s="221"/>
      <c r="J153" s="221"/>
      <c r="M153" s="158"/>
      <c r="N153" s="158"/>
      <c r="O153" s="158"/>
    </row>
    <row r="154" spans="1:15" ht="32.25" customHeight="1" thickBot="1" x14ac:dyDescent="0.35">
      <c r="A154" s="142" t="e">
        <f>A145+1</f>
        <v>#REF!</v>
      </c>
      <c r="B154" s="196">
        <f>B153+1</f>
        <v>77</v>
      </c>
      <c r="C154" s="166">
        <v>5.8</v>
      </c>
      <c r="D154" s="192" t="s">
        <v>341</v>
      </c>
      <c r="E154" s="198" t="s">
        <v>8</v>
      </c>
      <c r="F154" s="198" t="s">
        <v>9</v>
      </c>
      <c r="G154" s="198" t="s">
        <v>10</v>
      </c>
      <c r="H154" s="198" t="s">
        <v>6</v>
      </c>
      <c r="I154" s="217"/>
      <c r="J154" s="217"/>
      <c r="K154" s="217"/>
    </row>
    <row r="155" spans="1:15" ht="16.2" thickBot="1" x14ac:dyDescent="0.35">
      <c r="C155" s="167"/>
      <c r="D155" s="59" t="s">
        <v>31</v>
      </c>
      <c r="E155" s="121"/>
      <c r="F155" s="121"/>
      <c r="G155" s="121"/>
      <c r="H155" s="117"/>
      <c r="I155" s="217"/>
      <c r="J155" s="217"/>
      <c r="K155" s="217"/>
    </row>
    <row r="156" spans="1:15" s="81" customFormat="1" ht="41.25" customHeight="1" thickBot="1" x14ac:dyDescent="0.35">
      <c r="A156" s="142" t="e">
        <f>#REF!+1</f>
        <v>#REF!</v>
      </c>
      <c r="B156" s="196">
        <f>B154+1</f>
        <v>78</v>
      </c>
      <c r="C156" s="166">
        <v>5.9</v>
      </c>
      <c r="D156" s="220" t="s">
        <v>340</v>
      </c>
      <c r="E156" s="153" t="s">
        <v>142</v>
      </c>
      <c r="F156" s="174"/>
      <c r="G156" s="103"/>
      <c r="H156" s="103"/>
      <c r="I156" s="217"/>
      <c r="J156" s="217"/>
      <c r="K156" s="217"/>
      <c r="L156" s="80"/>
      <c r="M156" s="80"/>
      <c r="N156" s="80"/>
      <c r="O156" s="80"/>
    </row>
    <row r="157" spans="1:15" x14ac:dyDescent="0.3">
      <c r="C157" s="109"/>
      <c r="D157" s="140"/>
    </row>
    <row r="158" spans="1:15" s="210" customFormat="1" ht="35.4" thickBot="1" x14ac:dyDescent="0.35">
      <c r="A158" s="205"/>
      <c r="B158" s="206"/>
      <c r="C158" s="200">
        <f>C129+1</f>
        <v>6</v>
      </c>
      <c r="D158" s="201" t="s">
        <v>240</v>
      </c>
      <c r="E158" s="203"/>
      <c r="F158" s="203"/>
      <c r="G158" s="203"/>
      <c r="H158" s="203"/>
      <c r="I158" s="204"/>
      <c r="J158" s="204"/>
      <c r="K158" s="204"/>
      <c r="L158" s="204"/>
      <c r="M158" s="204"/>
      <c r="N158" s="204"/>
      <c r="O158" s="204"/>
    </row>
    <row r="159" spans="1:15" s="81" customFormat="1" ht="32.25" customHeight="1" thickBot="1" x14ac:dyDescent="0.35">
      <c r="A159" s="142" t="e">
        <f>#REF!+1</f>
        <v>#REF!</v>
      </c>
      <c r="B159" s="196">
        <f>B156+1</f>
        <v>79</v>
      </c>
      <c r="C159" s="110">
        <v>6.1</v>
      </c>
      <c r="D159" s="115" t="s">
        <v>368</v>
      </c>
      <c r="E159" s="14" t="s">
        <v>29</v>
      </c>
      <c r="F159" s="17" t="s">
        <v>30</v>
      </c>
      <c r="G159" s="93"/>
      <c r="H159" s="105"/>
      <c r="I159" s="105"/>
      <c r="J159" s="105"/>
      <c r="K159" s="105"/>
      <c r="L159" s="80"/>
      <c r="M159" s="80"/>
      <c r="N159" s="80"/>
      <c r="O159" s="80"/>
    </row>
    <row r="160" spans="1:15" s="81" customFormat="1" ht="16.2" thickBot="1" x14ac:dyDescent="0.35">
      <c r="A160" s="142"/>
      <c r="B160" s="196"/>
      <c r="C160" s="110"/>
      <c r="D160" s="87" t="s">
        <v>31</v>
      </c>
      <c r="E160" s="117"/>
      <c r="F160" s="118"/>
      <c r="G160" s="93"/>
      <c r="H160" s="105"/>
      <c r="I160" s="105"/>
      <c r="J160" s="105"/>
      <c r="K160" s="105"/>
      <c r="L160" s="80"/>
      <c r="M160" s="80"/>
      <c r="N160" s="80"/>
      <c r="O160" s="80"/>
    </row>
    <row r="161" spans="1:15" s="81" customFormat="1" ht="55.5" customHeight="1" thickBot="1" x14ac:dyDescent="0.35">
      <c r="A161" s="142" t="e">
        <f>A159+1</f>
        <v>#REF!</v>
      </c>
      <c r="B161" s="196">
        <f>B159+1</f>
        <v>80</v>
      </c>
      <c r="C161" s="110" t="s">
        <v>293</v>
      </c>
      <c r="D161" s="115" t="s">
        <v>369</v>
      </c>
      <c r="E161" s="14" t="s">
        <v>29</v>
      </c>
      <c r="F161" s="17" t="s">
        <v>30</v>
      </c>
      <c r="G161" s="93"/>
      <c r="H161" s="105"/>
      <c r="I161" s="105"/>
      <c r="J161" s="105"/>
      <c r="K161" s="105"/>
      <c r="L161" s="80"/>
      <c r="M161" s="80"/>
      <c r="N161" s="80"/>
      <c r="O161" s="80"/>
    </row>
    <row r="162" spans="1:15" s="81" customFormat="1" ht="16.2" thickBot="1" x14ac:dyDescent="0.35">
      <c r="A162" s="142"/>
      <c r="B162" s="196"/>
      <c r="C162" s="110"/>
      <c r="D162" s="87" t="s">
        <v>31</v>
      </c>
      <c r="E162" s="117"/>
      <c r="F162" s="118"/>
      <c r="G162" s="93"/>
      <c r="H162" s="105"/>
      <c r="I162" s="70"/>
      <c r="J162" s="105"/>
      <c r="K162" s="105"/>
      <c r="L162" s="80"/>
      <c r="M162" s="80"/>
      <c r="N162" s="80"/>
      <c r="O162" s="80"/>
    </row>
    <row r="163" spans="1:15" s="81" customFormat="1" ht="16.2" thickBot="1" x14ac:dyDescent="0.35">
      <c r="A163" s="142"/>
      <c r="B163" s="196"/>
      <c r="C163" s="110"/>
      <c r="D163" s="59"/>
      <c r="E163" s="129"/>
      <c r="F163" s="71" t="s">
        <v>295</v>
      </c>
      <c r="G163" s="93"/>
      <c r="H163" s="105"/>
      <c r="I163" s="70"/>
      <c r="J163" s="105"/>
      <c r="K163" s="105"/>
      <c r="L163" s="80"/>
      <c r="M163" s="80"/>
      <c r="N163" s="80"/>
      <c r="O163" s="80"/>
    </row>
    <row r="164" spans="1:15" s="81" customFormat="1" ht="16.5" customHeight="1" thickBot="1" x14ac:dyDescent="0.35">
      <c r="A164" s="142" t="e">
        <f>A161+1</f>
        <v>#REF!</v>
      </c>
      <c r="B164" s="196">
        <f>B161+1</f>
        <v>81</v>
      </c>
      <c r="C164" s="111" t="s">
        <v>294</v>
      </c>
      <c r="D164" s="60" t="s">
        <v>296</v>
      </c>
      <c r="E164" s="14" t="s">
        <v>317</v>
      </c>
      <c r="F164" s="150" t="s">
        <v>318</v>
      </c>
      <c r="G164" s="150" t="s">
        <v>319</v>
      </c>
      <c r="H164" s="211" t="s">
        <v>321</v>
      </c>
      <c r="I164" s="211" t="s">
        <v>320</v>
      </c>
      <c r="J164" s="218"/>
      <c r="K164" s="219"/>
      <c r="L164" s="219"/>
      <c r="M164" s="219"/>
      <c r="N164" s="80"/>
      <c r="O164" s="80"/>
    </row>
    <row r="165" spans="1:15" s="161" customFormat="1" ht="16.2" thickBot="1" x14ac:dyDescent="0.35">
      <c r="A165" s="172"/>
      <c r="B165" s="196"/>
      <c r="C165" s="111"/>
      <c r="D165" s="87" t="s">
        <v>31</v>
      </c>
      <c r="E165" s="168"/>
      <c r="F165" s="118"/>
      <c r="G165" s="118"/>
      <c r="H165" s="118"/>
      <c r="I165" s="118"/>
      <c r="J165" s="218"/>
      <c r="K165" s="219"/>
      <c r="L165" s="219"/>
      <c r="M165" s="219"/>
      <c r="N165" s="160"/>
      <c r="O165" s="160"/>
    </row>
    <row r="166" spans="1:15" s="81" customFormat="1" ht="48.75" customHeight="1" thickBot="1" x14ac:dyDescent="0.35">
      <c r="A166" s="142" t="e">
        <f>A164+1</f>
        <v>#REF!</v>
      </c>
      <c r="B166" s="196">
        <f>B164+1</f>
        <v>82</v>
      </c>
      <c r="C166" s="110">
        <v>6.3</v>
      </c>
      <c r="D166" s="115" t="s">
        <v>59</v>
      </c>
      <c r="E166" s="153" t="s">
        <v>142</v>
      </c>
      <c r="F166" s="176"/>
      <c r="G166" s="93"/>
      <c r="H166" s="105"/>
      <c r="I166" s="105"/>
      <c r="J166" s="105"/>
      <c r="K166" s="105"/>
      <c r="L166" s="80"/>
      <c r="M166" s="80"/>
      <c r="N166" s="80"/>
      <c r="O166" s="80"/>
    </row>
    <row r="167" spans="1:15" s="81" customFormat="1" ht="31.8" thickBot="1" x14ac:dyDescent="0.35">
      <c r="A167" s="142" t="e">
        <f>#REF!+1</f>
        <v>#REF!</v>
      </c>
      <c r="B167" s="196">
        <f>B166+1</f>
        <v>83</v>
      </c>
      <c r="C167" s="111">
        <v>6.4</v>
      </c>
      <c r="D167" s="60" t="s">
        <v>324</v>
      </c>
      <c r="E167" s="14" t="s">
        <v>323</v>
      </c>
      <c r="F167" s="211" t="s">
        <v>322</v>
      </c>
      <c r="G167" s="211" t="s">
        <v>325</v>
      </c>
      <c r="H167" s="106"/>
      <c r="I167" s="107"/>
      <c r="J167" s="61"/>
      <c r="K167" s="61"/>
      <c r="L167" s="80"/>
      <c r="M167" s="80"/>
      <c r="N167" s="80"/>
      <c r="O167" s="80"/>
    </row>
    <row r="168" spans="1:15" s="81" customFormat="1" ht="16.2" thickBot="1" x14ac:dyDescent="0.35">
      <c r="A168" s="142"/>
      <c r="B168" s="196"/>
      <c r="C168" s="110"/>
      <c r="D168" s="87" t="s">
        <v>31</v>
      </c>
      <c r="E168" s="132"/>
      <c r="F168" s="118"/>
      <c r="G168" s="118"/>
      <c r="H168" s="106"/>
      <c r="I168" s="107"/>
      <c r="J168" s="61"/>
      <c r="K168" s="61"/>
      <c r="L168" s="80"/>
      <c r="M168" s="80"/>
      <c r="N168" s="80"/>
      <c r="O168" s="80"/>
    </row>
    <row r="169" spans="1:15" s="81" customFormat="1" ht="39" customHeight="1" thickBot="1" x14ac:dyDescent="0.35">
      <c r="A169" s="142" t="e">
        <f>A167+1</f>
        <v>#REF!</v>
      </c>
      <c r="B169" s="196">
        <f>B167+1</f>
        <v>84</v>
      </c>
      <c r="C169" s="110">
        <v>6.5</v>
      </c>
      <c r="D169" s="115" t="s">
        <v>192</v>
      </c>
      <c r="E169" s="153" t="s">
        <v>142</v>
      </c>
      <c r="F169" s="175"/>
      <c r="G169" s="93"/>
      <c r="H169" s="106"/>
      <c r="I169" s="106"/>
      <c r="J169" s="106"/>
      <c r="K169" s="106"/>
      <c r="L169" s="80"/>
      <c r="M169" s="80"/>
      <c r="N169" s="80"/>
      <c r="O169" s="80"/>
    </row>
    <row r="170" spans="1:15" s="81" customFormat="1" ht="39" customHeight="1" thickBot="1" x14ac:dyDescent="0.35">
      <c r="A170" s="142" t="e">
        <f>A169+1</f>
        <v>#REF!</v>
      </c>
      <c r="B170" s="196">
        <f>B169+1</f>
        <v>85</v>
      </c>
      <c r="C170" s="110">
        <v>6.6</v>
      </c>
      <c r="D170" s="115" t="s">
        <v>193</v>
      </c>
      <c r="E170" s="74" t="s">
        <v>194</v>
      </c>
      <c r="F170" s="74" t="s">
        <v>195</v>
      </c>
      <c r="G170" s="93"/>
      <c r="H170" s="106"/>
      <c r="I170" s="106"/>
      <c r="J170" s="106"/>
      <c r="K170" s="106"/>
      <c r="L170" s="80"/>
      <c r="M170" s="80"/>
      <c r="N170" s="80"/>
      <c r="O170" s="80"/>
    </row>
    <row r="171" spans="1:15" s="81" customFormat="1" ht="16.2" thickBot="1" x14ac:dyDescent="0.35">
      <c r="A171" s="142"/>
      <c r="B171" s="196"/>
      <c r="C171" s="110"/>
      <c r="D171" s="59" t="s">
        <v>31</v>
      </c>
      <c r="E171" s="117"/>
      <c r="F171" s="117"/>
      <c r="G171" s="93"/>
      <c r="H171" s="106"/>
      <c r="I171" s="106"/>
      <c r="J171" s="106"/>
      <c r="K171" s="106"/>
      <c r="L171" s="80"/>
      <c r="M171" s="80"/>
      <c r="N171" s="80"/>
      <c r="O171" s="80"/>
    </row>
    <row r="172" spans="1:15" s="154" customFormat="1" ht="32.25" customHeight="1" thickBot="1" x14ac:dyDescent="0.35">
      <c r="A172" s="172" t="e">
        <f>A169+1</f>
        <v>#REF!</v>
      </c>
      <c r="B172" s="196">
        <f>B170+1</f>
        <v>86</v>
      </c>
      <c r="C172" s="166">
        <v>6.7</v>
      </c>
      <c r="D172" s="192" t="s">
        <v>336</v>
      </c>
      <c r="E172" s="198" t="s">
        <v>8</v>
      </c>
      <c r="F172" s="198" t="s">
        <v>9</v>
      </c>
      <c r="G172" s="198" t="s">
        <v>10</v>
      </c>
      <c r="H172" s="198" t="s">
        <v>6</v>
      </c>
      <c r="I172" s="217"/>
      <c r="J172" s="217"/>
      <c r="K172" s="217"/>
      <c r="L172" s="158"/>
      <c r="M172" s="158"/>
      <c r="N172" s="158"/>
      <c r="O172" s="158"/>
    </row>
    <row r="173" spans="1:15" s="154" customFormat="1" ht="16.2" thickBot="1" x14ac:dyDescent="0.35">
      <c r="A173" s="172"/>
      <c r="B173" s="196"/>
      <c r="C173" s="167"/>
      <c r="D173" s="156" t="s">
        <v>31</v>
      </c>
      <c r="E173" s="169"/>
      <c r="F173" s="169"/>
      <c r="G173" s="169"/>
      <c r="H173" s="168"/>
      <c r="I173" s="217"/>
      <c r="J173" s="217"/>
      <c r="K173" s="217"/>
      <c r="L173" s="158"/>
      <c r="M173" s="158"/>
      <c r="N173" s="158"/>
      <c r="O173" s="158"/>
    </row>
    <row r="174" spans="1:15" s="161" customFormat="1" ht="41.25" customHeight="1" thickBot="1" x14ac:dyDescent="0.35">
      <c r="A174" s="172" t="e">
        <f>A172+1</f>
        <v>#REF!</v>
      </c>
      <c r="B174" s="196">
        <f>B172+1</f>
        <v>87</v>
      </c>
      <c r="C174" s="166">
        <v>6.8</v>
      </c>
      <c r="D174" s="192" t="s">
        <v>335</v>
      </c>
      <c r="E174" s="153" t="s">
        <v>142</v>
      </c>
      <c r="F174" s="174"/>
      <c r="G174" s="164"/>
      <c r="H174" s="164"/>
      <c r="I174" s="217"/>
      <c r="J174" s="217"/>
      <c r="K174" s="217"/>
      <c r="L174" s="160"/>
      <c r="M174" s="160"/>
      <c r="N174" s="160"/>
      <c r="O174" s="160"/>
    </row>
    <row r="175" spans="1:15" s="81" customFormat="1" x14ac:dyDescent="0.3">
      <c r="A175" s="142"/>
      <c r="B175" s="196"/>
      <c r="C175" s="166"/>
      <c r="D175" s="137"/>
      <c r="E175" s="102"/>
      <c r="F175" s="102"/>
      <c r="G175" s="102"/>
      <c r="H175" s="102"/>
      <c r="I175" s="80"/>
      <c r="J175" s="80"/>
      <c r="K175" s="80"/>
      <c r="L175" s="80"/>
      <c r="M175" s="80"/>
      <c r="N175" s="80"/>
      <c r="O175" s="80"/>
    </row>
    <row r="176" spans="1:15" s="210" customFormat="1" ht="18" thickBot="1" x14ac:dyDescent="0.35">
      <c r="A176" s="205"/>
      <c r="B176" s="206"/>
      <c r="C176" s="200">
        <f>C158+1</f>
        <v>7</v>
      </c>
      <c r="D176" s="201" t="s">
        <v>60</v>
      </c>
      <c r="E176" s="203"/>
      <c r="F176" s="203"/>
      <c r="G176" s="203"/>
      <c r="H176" s="203"/>
      <c r="I176" s="204"/>
      <c r="J176" s="204"/>
      <c r="K176" s="204"/>
      <c r="L176" s="204"/>
      <c r="M176" s="204"/>
      <c r="N176" s="204"/>
      <c r="O176" s="204"/>
    </row>
    <row r="177" spans="1:15" ht="55.5" customHeight="1" thickBot="1" x14ac:dyDescent="0.35">
      <c r="A177" s="142" t="e">
        <f>#REF!+1</f>
        <v>#REF!</v>
      </c>
      <c r="B177" s="196">
        <f>B174+1</f>
        <v>88</v>
      </c>
      <c r="C177" s="162">
        <v>7.1</v>
      </c>
      <c r="D177" s="86" t="s">
        <v>62</v>
      </c>
      <c r="E177" s="14" t="s">
        <v>29</v>
      </c>
      <c r="F177" s="17" t="s">
        <v>30</v>
      </c>
    </row>
    <row r="178" spans="1:15" ht="16.2" thickBot="1" x14ac:dyDescent="0.35">
      <c r="C178" s="162" t="s">
        <v>54</v>
      </c>
      <c r="D178" s="87" t="s">
        <v>31</v>
      </c>
      <c r="E178" s="117"/>
      <c r="F178" s="118"/>
    </row>
    <row r="179" spans="1:15" ht="39" customHeight="1" thickBot="1" x14ac:dyDescent="0.35">
      <c r="A179" s="142" t="e">
        <f>A177+1</f>
        <v>#REF!</v>
      </c>
      <c r="B179" s="196">
        <f>B177+1</f>
        <v>89</v>
      </c>
      <c r="C179" s="162">
        <f>C177+0.1</f>
        <v>7.1999999999999993</v>
      </c>
      <c r="D179" s="86" t="s">
        <v>61</v>
      </c>
      <c r="E179" s="153" t="s">
        <v>142</v>
      </c>
      <c r="F179" s="4"/>
    </row>
    <row r="180" spans="1:15" s="154" customFormat="1" ht="32.25" customHeight="1" thickBot="1" x14ac:dyDescent="0.35">
      <c r="A180" s="172" t="e">
        <f>A177+1</f>
        <v>#REF!</v>
      </c>
      <c r="B180" s="196">
        <f>B179+1</f>
        <v>90</v>
      </c>
      <c r="C180" s="166">
        <v>7.3</v>
      </c>
      <c r="D180" s="192" t="s">
        <v>338</v>
      </c>
      <c r="E180" s="198" t="s">
        <v>8</v>
      </c>
      <c r="F180" s="198" t="s">
        <v>9</v>
      </c>
      <c r="G180" s="198" t="s">
        <v>10</v>
      </c>
      <c r="H180" s="198" t="s">
        <v>6</v>
      </c>
      <c r="I180" s="217"/>
      <c r="J180" s="217"/>
      <c r="K180" s="217"/>
      <c r="L180" s="158"/>
      <c r="M180" s="158"/>
      <c r="N180" s="158"/>
      <c r="O180" s="158"/>
    </row>
    <row r="181" spans="1:15" s="154" customFormat="1" ht="16.2" thickBot="1" x14ac:dyDescent="0.35">
      <c r="A181" s="172"/>
      <c r="B181" s="196"/>
      <c r="C181" s="167"/>
      <c r="D181" s="156" t="s">
        <v>31</v>
      </c>
      <c r="E181" s="169"/>
      <c r="F181" s="169"/>
      <c r="G181" s="169"/>
      <c r="H181" s="168"/>
      <c r="I181" s="217"/>
      <c r="J181" s="217"/>
      <c r="K181" s="217"/>
      <c r="L181" s="158"/>
      <c r="M181" s="158"/>
      <c r="N181" s="158"/>
      <c r="O181" s="158"/>
    </row>
    <row r="182" spans="1:15" s="161" customFormat="1" ht="41.25" customHeight="1" thickBot="1" x14ac:dyDescent="0.35">
      <c r="A182" s="172" t="e">
        <f>A180+1</f>
        <v>#REF!</v>
      </c>
      <c r="B182" s="196">
        <f>B180+1</f>
        <v>91</v>
      </c>
      <c r="C182" s="166">
        <v>7.4</v>
      </c>
      <c r="D182" s="192" t="s">
        <v>337</v>
      </c>
      <c r="E182" s="153" t="s">
        <v>142</v>
      </c>
      <c r="F182" s="174"/>
      <c r="G182" s="164"/>
      <c r="H182" s="164"/>
      <c r="I182" s="217"/>
      <c r="J182" s="217"/>
      <c r="K182" s="217"/>
      <c r="L182" s="160"/>
      <c r="M182" s="160"/>
      <c r="N182" s="160"/>
      <c r="O182" s="160"/>
    </row>
    <row r="183" spans="1:15" x14ac:dyDescent="0.3">
      <c r="D183" s="86"/>
      <c r="F183" s="4"/>
    </row>
    <row r="184" spans="1:15" s="210" customFormat="1" ht="18" thickBot="1" x14ac:dyDescent="0.35">
      <c r="A184" s="205"/>
      <c r="B184" s="206"/>
      <c r="C184" s="200">
        <v>8</v>
      </c>
      <c r="D184" s="201" t="s">
        <v>371</v>
      </c>
      <c r="E184" s="203"/>
      <c r="F184" s="203"/>
      <c r="G184" s="203"/>
      <c r="H184" s="203"/>
      <c r="I184" s="204"/>
      <c r="J184" s="204"/>
      <c r="K184" s="204"/>
      <c r="L184" s="204"/>
      <c r="M184" s="204"/>
      <c r="N184" s="204"/>
      <c r="O184" s="204"/>
    </row>
    <row r="185" spans="1:15" s="78" customFormat="1" ht="63" thickBot="1" x14ac:dyDescent="0.3">
      <c r="A185" s="142" t="e">
        <f>A179+1</f>
        <v>#REF!</v>
      </c>
      <c r="B185" s="196" t="s">
        <v>54</v>
      </c>
      <c r="C185" s="162">
        <v>8.1</v>
      </c>
      <c r="D185" s="86" t="s">
        <v>328</v>
      </c>
      <c r="E185" s="155" t="s">
        <v>375</v>
      </c>
      <c r="F185" s="96" t="s">
        <v>203</v>
      </c>
      <c r="G185" s="97" t="s">
        <v>202</v>
      </c>
      <c r="H185" s="96" t="s">
        <v>201</v>
      </c>
      <c r="I185" s="99" t="s">
        <v>370</v>
      </c>
      <c r="J185" s="99"/>
      <c r="K185" s="99"/>
      <c r="L185" s="98"/>
      <c r="M185" s="98"/>
      <c r="N185" s="98"/>
      <c r="O185" s="98"/>
    </row>
    <row r="186" spans="1:15" s="78" customFormat="1" ht="16.2" thickBot="1" x14ac:dyDescent="0.3">
      <c r="A186" s="172"/>
      <c r="B186" s="196">
        <f>B182+1</f>
        <v>92</v>
      </c>
      <c r="C186" s="162" t="s">
        <v>343</v>
      </c>
      <c r="D186" s="156" t="s">
        <v>326</v>
      </c>
      <c r="E186" s="168"/>
      <c r="F186" s="135"/>
      <c r="G186" s="222"/>
      <c r="H186" s="135"/>
      <c r="I186" s="214"/>
      <c r="J186" s="214"/>
      <c r="K186" s="214"/>
      <c r="L186" s="215"/>
      <c r="M186" s="215"/>
      <c r="N186" s="98"/>
      <c r="O186" s="98"/>
    </row>
    <row r="187" spans="1:15" s="78" customFormat="1" ht="16.2" thickBot="1" x14ac:dyDescent="0.3">
      <c r="A187" s="172"/>
      <c r="B187" s="196">
        <f>B186+1</f>
        <v>93</v>
      </c>
      <c r="C187" s="162" t="s">
        <v>344</v>
      </c>
      <c r="D187" s="156" t="s">
        <v>327</v>
      </c>
      <c r="E187" s="168"/>
      <c r="F187" s="135"/>
      <c r="G187" s="222"/>
      <c r="H187" s="135"/>
      <c r="I187" s="214"/>
      <c r="J187" s="214"/>
      <c r="K187" s="214"/>
      <c r="L187" s="215"/>
      <c r="M187" s="215"/>
      <c r="N187" s="98"/>
      <c r="O187" s="98"/>
    </row>
    <row r="188" spans="1:15" s="78" customFormat="1" ht="16.2" thickBot="1" x14ac:dyDescent="0.3">
      <c r="A188" s="142"/>
      <c r="B188" s="196">
        <f>B187+1</f>
        <v>94</v>
      </c>
      <c r="C188" s="162" t="s">
        <v>345</v>
      </c>
      <c r="D188" s="156" t="s">
        <v>204</v>
      </c>
      <c r="E188" s="133"/>
      <c r="F188" s="134"/>
      <c r="G188" s="135"/>
      <c r="H188" s="135"/>
      <c r="I188" s="214"/>
      <c r="J188" s="214"/>
      <c r="K188" s="214"/>
      <c r="L188" s="215"/>
      <c r="M188" s="215"/>
      <c r="N188" s="98"/>
      <c r="O188" s="98"/>
    </row>
    <row r="189" spans="1:15" s="78" customFormat="1" ht="42.75" customHeight="1" thickBot="1" x14ac:dyDescent="0.3">
      <c r="A189" s="142"/>
      <c r="B189" s="196"/>
      <c r="C189" s="162"/>
      <c r="D189" s="86"/>
      <c r="E189" s="159" t="s">
        <v>346</v>
      </c>
      <c r="G189" s="79"/>
      <c r="H189" s="79"/>
      <c r="I189" s="228"/>
      <c r="J189" s="228"/>
      <c r="K189" s="228"/>
      <c r="L189" s="215"/>
      <c r="M189" s="215"/>
      <c r="N189" s="98"/>
      <c r="O189" s="98"/>
    </row>
    <row r="190" spans="1:15" s="78" customFormat="1" ht="68.25" customHeight="1" thickBot="1" x14ac:dyDescent="0.3">
      <c r="A190" s="142" t="e">
        <f>A185+1</f>
        <v>#REF!</v>
      </c>
      <c r="B190" s="196">
        <f>B188+1</f>
        <v>95</v>
      </c>
      <c r="C190" s="162">
        <v>8.1999999999999993</v>
      </c>
      <c r="D190" s="86" t="s">
        <v>329</v>
      </c>
      <c r="E190" s="155" t="s">
        <v>375</v>
      </c>
      <c r="F190" s="96" t="s">
        <v>203</v>
      </c>
      <c r="G190" s="97" t="s">
        <v>202</v>
      </c>
      <c r="H190" s="96" t="s">
        <v>201</v>
      </c>
      <c r="I190" s="99"/>
      <c r="J190" s="213"/>
      <c r="K190" s="99"/>
      <c r="L190" s="98"/>
      <c r="M190" s="98"/>
      <c r="N190" s="98"/>
      <c r="O190" s="98"/>
    </row>
    <row r="191" spans="1:15" s="78" customFormat="1" ht="45" customHeight="1" thickBot="1" x14ac:dyDescent="0.3">
      <c r="A191" s="142"/>
      <c r="B191" s="196"/>
      <c r="C191" s="162"/>
      <c r="D191" s="59"/>
      <c r="E191" s="216" t="s">
        <v>142</v>
      </c>
      <c r="F191" s="216" t="s">
        <v>142</v>
      </c>
      <c r="G191" s="216" t="s">
        <v>142</v>
      </c>
      <c r="H191" s="216" t="s">
        <v>142</v>
      </c>
      <c r="I191" s="99"/>
      <c r="J191" s="213"/>
      <c r="K191" s="99"/>
      <c r="L191" s="98"/>
      <c r="M191" s="98"/>
      <c r="N191" s="98"/>
      <c r="O191" s="98"/>
    </row>
    <row r="192" spans="1:15" s="154" customFormat="1" ht="44.55" customHeight="1" thickBot="1" x14ac:dyDescent="0.35">
      <c r="A192" s="172" t="e">
        <f>#REF!+1</f>
        <v>#REF!</v>
      </c>
      <c r="B192" s="196">
        <f>B190+1</f>
        <v>96</v>
      </c>
      <c r="C192" s="166">
        <v>8.3000000000000007</v>
      </c>
      <c r="D192" s="192" t="s">
        <v>376</v>
      </c>
      <c r="E192" s="225"/>
      <c r="F192" s="198"/>
      <c r="G192" s="198"/>
      <c r="H192" s="198"/>
      <c r="I192" s="217"/>
      <c r="J192" s="217"/>
      <c r="K192" s="217"/>
      <c r="L192" s="158"/>
      <c r="M192" s="158"/>
      <c r="N192" s="158"/>
      <c r="O192" s="158"/>
    </row>
    <row r="193" spans="1:15" s="154" customFormat="1" ht="16.2" thickBot="1" x14ac:dyDescent="0.35">
      <c r="A193" s="172"/>
      <c r="B193" s="196"/>
      <c r="C193" s="167"/>
      <c r="D193" s="156" t="s">
        <v>31</v>
      </c>
      <c r="E193" s="169"/>
      <c r="F193" s="169"/>
      <c r="G193" s="169"/>
      <c r="H193" s="168"/>
      <c r="I193" s="217"/>
      <c r="J193" s="217"/>
      <c r="K193" s="217"/>
      <c r="L193" s="158"/>
      <c r="M193" s="158"/>
      <c r="N193" s="158"/>
      <c r="O193" s="158"/>
    </row>
    <row r="194" spans="1:15" s="161" customFormat="1" ht="41.25" customHeight="1" thickBot="1" x14ac:dyDescent="0.35">
      <c r="A194" s="172" t="e">
        <f>A192+1</f>
        <v>#REF!</v>
      </c>
      <c r="B194" s="196">
        <f>B192+1</f>
        <v>97</v>
      </c>
      <c r="C194" s="166">
        <v>8.4</v>
      </c>
      <c r="D194" s="192" t="s">
        <v>339</v>
      </c>
      <c r="E194" s="153" t="s">
        <v>142</v>
      </c>
      <c r="F194" s="174"/>
      <c r="G194" s="164"/>
      <c r="H194" s="164"/>
      <c r="I194" s="217"/>
      <c r="J194" s="217"/>
      <c r="K194" s="217"/>
      <c r="L194" s="160"/>
      <c r="M194" s="160"/>
      <c r="N194" s="160"/>
      <c r="O194" s="160"/>
    </row>
    <row r="195" spans="1:15" s="78" customFormat="1" x14ac:dyDescent="0.25">
      <c r="A195" s="142"/>
      <c r="B195" s="196"/>
      <c r="C195" s="112"/>
      <c r="D195" s="86" t="s">
        <v>54</v>
      </c>
      <c r="E195" s="79"/>
      <c r="G195" s="79"/>
      <c r="H195" s="79"/>
      <c r="I195" s="98"/>
      <c r="J195" s="98"/>
      <c r="K195" s="98"/>
      <c r="L195" s="98"/>
      <c r="M195" s="98"/>
      <c r="N195" s="98"/>
      <c r="O195" s="98"/>
    </row>
    <row r="196" spans="1:15" s="210" customFormat="1" ht="18" thickBot="1" x14ac:dyDescent="0.35">
      <c r="A196" s="205"/>
      <c r="B196" s="206"/>
      <c r="C196" s="200">
        <f>C184+1</f>
        <v>9</v>
      </c>
      <c r="D196" s="201" t="s">
        <v>14</v>
      </c>
      <c r="E196" s="203"/>
      <c r="F196" s="203"/>
      <c r="G196" s="203"/>
      <c r="H196" s="203"/>
      <c r="I196" s="204"/>
      <c r="J196" s="204"/>
      <c r="K196" s="204"/>
      <c r="L196" s="204"/>
      <c r="M196" s="204"/>
      <c r="N196" s="204"/>
      <c r="O196" s="204"/>
    </row>
    <row r="197" spans="1:15" s="78" customFormat="1" ht="33" customHeight="1" thickBot="1" x14ac:dyDescent="0.3">
      <c r="A197" s="142" t="e">
        <f>#REF!+1</f>
        <v>#REF!</v>
      </c>
      <c r="B197" s="196">
        <f>B194+1</f>
        <v>98</v>
      </c>
      <c r="C197" s="162">
        <v>9.1</v>
      </c>
      <c r="D197" s="86" t="s">
        <v>372</v>
      </c>
      <c r="E197" s="153" t="s">
        <v>142</v>
      </c>
      <c r="G197" s="79"/>
      <c r="H197" s="79"/>
      <c r="I197" s="98"/>
      <c r="J197" s="98"/>
      <c r="K197" s="98"/>
      <c r="L197" s="98"/>
      <c r="M197" s="98"/>
      <c r="N197" s="98"/>
      <c r="O197" s="98"/>
    </row>
    <row r="198" spans="1:15" s="78" customFormat="1" ht="55.5" customHeight="1" thickBot="1" x14ac:dyDescent="0.3">
      <c r="A198" s="142" t="e">
        <f>#REF!+1</f>
        <v>#REF!</v>
      </c>
      <c r="B198" s="196">
        <f>B197+1</f>
        <v>99</v>
      </c>
      <c r="C198" s="162">
        <v>9.1999999999999993</v>
      </c>
      <c r="D198" s="86" t="s">
        <v>330</v>
      </c>
      <c r="E198" s="14" t="s">
        <v>29</v>
      </c>
      <c r="F198" s="17" t="s">
        <v>30</v>
      </c>
      <c r="G198" s="79"/>
      <c r="H198" s="79"/>
      <c r="I198" s="98"/>
      <c r="J198" s="98"/>
      <c r="K198" s="98"/>
      <c r="L198" s="98"/>
      <c r="M198" s="98"/>
      <c r="N198" s="98"/>
      <c r="O198" s="98"/>
    </row>
    <row r="199" spans="1:15" ht="16.2" thickBot="1" x14ac:dyDescent="0.35">
      <c r="C199" s="162" t="s">
        <v>54</v>
      </c>
      <c r="D199" s="87" t="s">
        <v>31</v>
      </c>
      <c r="E199" s="117"/>
      <c r="F199" s="118"/>
    </row>
    <row r="200" spans="1:15" x14ac:dyDescent="0.3">
      <c r="D200" s="86"/>
      <c r="F200" s="4"/>
    </row>
    <row r="201" spans="1:15" x14ac:dyDescent="0.3">
      <c r="D201" s="86"/>
      <c r="F201" s="4"/>
    </row>
    <row r="202" spans="1:15" x14ac:dyDescent="0.3">
      <c r="D202" s="86"/>
      <c r="F202" s="4"/>
    </row>
    <row r="203" spans="1:15" x14ac:dyDescent="0.3">
      <c r="D203" s="86"/>
      <c r="F203" s="4"/>
    </row>
    <row r="204" spans="1:15" x14ac:dyDescent="0.3">
      <c r="D204" s="86"/>
      <c r="F204" s="4"/>
    </row>
    <row r="206" spans="1:15" ht="14.1" customHeight="1" x14ac:dyDescent="0.3"/>
    <row r="207" spans="1:15" s="101" customFormat="1" ht="14.1" customHeight="1" x14ac:dyDescent="0.3">
      <c r="A207" s="142"/>
      <c r="B207" s="196"/>
      <c r="C207" s="162"/>
      <c r="D207" s="141"/>
      <c r="E207" s="227"/>
      <c r="F207" s="227"/>
      <c r="G207" s="227"/>
      <c r="H207" s="227"/>
      <c r="I207" s="100"/>
      <c r="J207" s="100"/>
      <c r="K207" s="100"/>
      <c r="L207" s="100"/>
      <c r="M207" s="100"/>
      <c r="N207" s="100"/>
      <c r="O207" s="100"/>
    </row>
  </sheetData>
  <mergeCells count="15">
    <mergeCell ref="B1:B16"/>
    <mergeCell ref="D6:G6"/>
    <mergeCell ref="D7:G7"/>
    <mergeCell ref="D8:G8"/>
    <mergeCell ref="C16:D16"/>
    <mergeCell ref="C1:G1"/>
    <mergeCell ref="D9:G9"/>
    <mergeCell ref="D11:G11"/>
    <mergeCell ref="E12:E16"/>
    <mergeCell ref="E131:G131"/>
    <mergeCell ref="E207:H207"/>
    <mergeCell ref="I189:K189"/>
    <mergeCell ref="D22:D25"/>
    <mergeCell ref="E89:I89"/>
    <mergeCell ref="D4:I4"/>
  </mergeCells>
  <conditionalFormatting sqref="E2 E170 E109:E113 E116:E123 E175:E178 E39 E45:E46 E49 E54:E55 E65 E5 E10 E134 E140 E136:E138 E144:E145 E128:E130 E183:E184 E195:E196 E132 E88:E99 E148:E150 E154 E157:E158 E198:E65536 E17:E35 E186:E188">
    <cfRule type="containsText" dxfId="76" priority="103" stopIfTrue="1" operator="containsText" text="enter answer">
      <formula>NOT(ISERROR(SEARCH("enter answer",E2)))</formula>
    </cfRule>
  </conditionalFormatting>
  <conditionalFormatting sqref="E160">
    <cfRule type="containsText" dxfId="75" priority="88" stopIfTrue="1" operator="containsText" text="enter answer">
      <formula>NOT(ISERROR(SEARCH("enter answer",E160)))</formula>
    </cfRule>
  </conditionalFormatting>
  <conditionalFormatting sqref="E162:E163">
    <cfRule type="containsText" dxfId="74" priority="87" stopIfTrue="1" operator="containsText" text="enter answer">
      <formula>NOT(ISERROR(SEARCH("enter answer",E162)))</formula>
    </cfRule>
  </conditionalFormatting>
  <conditionalFormatting sqref="E168">
    <cfRule type="containsText" dxfId="73" priority="86" stopIfTrue="1" operator="containsText" text="enter answer">
      <formula>NOT(ISERROR(SEARCH("enter answer",E168)))</formula>
    </cfRule>
  </conditionalFormatting>
  <conditionalFormatting sqref="E171">
    <cfRule type="containsText" dxfId="72" priority="85" stopIfTrue="1" operator="containsText" text="enter answer">
      <formula>NOT(ISERROR(SEARCH("enter answer",E171)))</formula>
    </cfRule>
  </conditionalFormatting>
  <conditionalFormatting sqref="E159">
    <cfRule type="containsText" dxfId="71" priority="84" stopIfTrue="1" operator="containsText" text="enter answer">
      <formula>NOT(ISERROR(SEARCH("enter answer",E159)))</formula>
    </cfRule>
  </conditionalFormatting>
  <conditionalFormatting sqref="E161">
    <cfRule type="containsText" dxfId="70" priority="83" stopIfTrue="1" operator="containsText" text="enter answer">
      <formula>NOT(ISERROR(SEARCH("enter answer",E161)))</formula>
    </cfRule>
  </conditionalFormatting>
  <conditionalFormatting sqref="E100:E106">
    <cfRule type="containsText" dxfId="69" priority="82" stopIfTrue="1" operator="containsText" text="enter answer">
      <formula>NOT(ISERROR(SEARCH("enter answer",E100)))</formula>
    </cfRule>
  </conditionalFormatting>
  <conditionalFormatting sqref="E36:E38">
    <cfRule type="containsText" dxfId="68" priority="74" stopIfTrue="1" operator="containsText" text="enter answer">
      <formula>NOT(ISERROR(SEARCH("enter answer",E36)))</formula>
    </cfRule>
  </conditionalFormatting>
  <conditionalFormatting sqref="E40">
    <cfRule type="containsText" dxfId="67" priority="73" stopIfTrue="1" operator="containsText" text="enter answer">
      <formula>NOT(ISERROR(SEARCH("enter answer",E40)))</formula>
    </cfRule>
  </conditionalFormatting>
  <conditionalFormatting sqref="E43">
    <cfRule type="containsText" dxfId="66" priority="72" stopIfTrue="1" operator="containsText" text="enter answer">
      <formula>NOT(ISERROR(SEARCH("enter answer",E43)))</formula>
    </cfRule>
  </conditionalFormatting>
  <conditionalFormatting sqref="E44">
    <cfRule type="containsText" dxfId="65" priority="71" stopIfTrue="1" operator="containsText" text="enter answer">
      <formula>NOT(ISERROR(SEARCH("enter answer",E44)))</formula>
    </cfRule>
  </conditionalFormatting>
  <conditionalFormatting sqref="E47:E48">
    <cfRule type="containsText" dxfId="64" priority="70" stopIfTrue="1" operator="containsText" text="enter answer">
      <formula>NOT(ISERROR(SEARCH("enter answer",E47)))</formula>
    </cfRule>
  </conditionalFormatting>
  <conditionalFormatting sqref="E50">
    <cfRule type="containsText" dxfId="63" priority="69" stopIfTrue="1" operator="containsText" text="enter answer">
      <formula>NOT(ISERROR(SEARCH("enter answer",E50)))</formula>
    </cfRule>
  </conditionalFormatting>
  <conditionalFormatting sqref="E52:E53">
    <cfRule type="containsText" dxfId="62" priority="67" stopIfTrue="1" operator="containsText" text="enter answer">
      <formula>NOT(ISERROR(SEARCH("enter answer",E52)))</formula>
    </cfRule>
  </conditionalFormatting>
  <conditionalFormatting sqref="E56:E57">
    <cfRule type="containsText" dxfId="61" priority="66" stopIfTrue="1" operator="containsText" text="enter answer">
      <formula>NOT(ISERROR(SEARCH("enter answer",E56)))</formula>
    </cfRule>
  </conditionalFormatting>
  <conditionalFormatting sqref="E59">
    <cfRule type="containsText" dxfId="60" priority="65" stopIfTrue="1" operator="containsText" text="enter answer">
      <formula>NOT(ISERROR(SEARCH("enter answer",E59)))</formula>
    </cfRule>
  </conditionalFormatting>
  <conditionalFormatting sqref="E58">
    <cfRule type="containsText" dxfId="59" priority="63" stopIfTrue="1" operator="containsText" text="enter answer">
      <formula>NOT(ISERROR(SEARCH("enter answer",E58)))</formula>
    </cfRule>
  </conditionalFormatting>
  <conditionalFormatting sqref="E61">
    <cfRule type="containsText" dxfId="58" priority="61" stopIfTrue="1" operator="containsText" text="enter answer">
      <formula>NOT(ISERROR(SEARCH("enter answer",E61)))</formula>
    </cfRule>
  </conditionalFormatting>
  <conditionalFormatting sqref="E60">
    <cfRule type="containsText" dxfId="57" priority="60" stopIfTrue="1" operator="containsText" text="enter answer">
      <formula>NOT(ISERROR(SEARCH("enter answer",E60)))</formula>
    </cfRule>
  </conditionalFormatting>
  <conditionalFormatting sqref="E62:E63">
    <cfRule type="containsText" dxfId="56" priority="59" stopIfTrue="1" operator="containsText" text="enter answer">
      <formula>NOT(ISERROR(SEARCH("enter answer",E62)))</formula>
    </cfRule>
  </conditionalFormatting>
  <conditionalFormatting sqref="E64">
    <cfRule type="containsText" dxfId="55" priority="58" stopIfTrue="1" operator="containsText" text="enter answer">
      <formula>NOT(ISERROR(SEARCH("enter answer",E64)))</formula>
    </cfRule>
  </conditionalFormatting>
  <conditionalFormatting sqref="E66">
    <cfRule type="containsText" dxfId="54" priority="57" stopIfTrue="1" operator="containsText" text="enter answer">
      <formula>NOT(ISERROR(SEARCH("enter answer",E66)))</formula>
    </cfRule>
  </conditionalFormatting>
  <conditionalFormatting sqref="E67">
    <cfRule type="containsText" dxfId="53" priority="56" stopIfTrue="1" operator="containsText" text="enter answer">
      <formula>NOT(ISERROR(SEARCH("enter answer",E67)))</formula>
    </cfRule>
  </conditionalFormatting>
  <conditionalFormatting sqref="E68">
    <cfRule type="containsText" dxfId="52" priority="55" stopIfTrue="1" operator="containsText" text="enter answer">
      <formula>NOT(ISERROR(SEARCH("enter answer",E68)))</formula>
    </cfRule>
  </conditionalFormatting>
  <conditionalFormatting sqref="E69">
    <cfRule type="containsText" dxfId="51" priority="54" stopIfTrue="1" operator="containsText" text="enter answer">
      <formula>NOT(ISERROR(SEARCH("enter answer",E69)))</formula>
    </cfRule>
  </conditionalFormatting>
  <conditionalFormatting sqref="E70">
    <cfRule type="containsText" dxfId="50" priority="53" stopIfTrue="1" operator="containsText" text="enter answer">
      <formula>NOT(ISERROR(SEARCH("enter answer",E70)))</formula>
    </cfRule>
  </conditionalFormatting>
  <conditionalFormatting sqref="E71">
    <cfRule type="containsText" dxfId="49" priority="52" stopIfTrue="1" operator="containsText" text="enter answer">
      <formula>NOT(ISERROR(SEARCH("enter answer",E71)))</formula>
    </cfRule>
  </conditionalFormatting>
  <conditionalFormatting sqref="E78">
    <cfRule type="containsText" dxfId="48" priority="43" stopIfTrue="1" operator="containsText" text="enter answer">
      <formula>NOT(ISERROR(SEARCH("enter answer",E78)))</formula>
    </cfRule>
  </conditionalFormatting>
  <conditionalFormatting sqref="E72">
    <cfRule type="containsText" dxfId="47" priority="50" stopIfTrue="1" operator="containsText" text="enter answer">
      <formula>NOT(ISERROR(SEARCH("enter answer",E72)))</formula>
    </cfRule>
  </conditionalFormatting>
  <conditionalFormatting sqref="E74">
    <cfRule type="containsText" dxfId="46" priority="49" stopIfTrue="1" operator="containsText" text="enter answer">
      <formula>NOT(ISERROR(SEARCH("enter answer",E74)))</formula>
    </cfRule>
  </conditionalFormatting>
  <conditionalFormatting sqref="E73">
    <cfRule type="containsText" dxfId="45" priority="48" stopIfTrue="1" operator="containsText" text="enter answer">
      <formula>NOT(ISERROR(SEARCH("enter answer",E73)))</formula>
    </cfRule>
  </conditionalFormatting>
  <conditionalFormatting sqref="E75">
    <cfRule type="containsText" dxfId="44" priority="47" stopIfTrue="1" operator="containsText" text="enter answer">
      <formula>NOT(ISERROR(SEARCH("enter answer",E75)))</formula>
    </cfRule>
  </conditionalFormatting>
  <conditionalFormatting sqref="E76">
    <cfRule type="containsText" dxfId="43" priority="46" stopIfTrue="1" operator="containsText" text="enter answer">
      <formula>NOT(ISERROR(SEARCH("enter answer",E76)))</formula>
    </cfRule>
  </conditionalFormatting>
  <conditionalFormatting sqref="E77">
    <cfRule type="containsText" dxfId="42" priority="45" stopIfTrue="1" operator="containsText" text="enter answer">
      <formula>NOT(ISERROR(SEARCH("enter answer",E77)))</formula>
    </cfRule>
  </conditionalFormatting>
  <conditionalFormatting sqref="E79 E87">
    <cfRule type="containsText" dxfId="41" priority="44" stopIfTrue="1" operator="containsText" text="enter answer">
      <formula>NOT(ISERROR(SEARCH("enter answer",E79)))</formula>
    </cfRule>
  </conditionalFormatting>
  <conditionalFormatting sqref="E82">
    <cfRule type="containsText" dxfId="40" priority="40" stopIfTrue="1" operator="containsText" text="enter answer">
      <formula>NOT(ISERROR(SEARCH("enter answer",E82)))</formula>
    </cfRule>
  </conditionalFormatting>
  <conditionalFormatting sqref="E83">
    <cfRule type="containsText" dxfId="39" priority="41" stopIfTrue="1" operator="containsText" text="enter answer">
      <formula>NOT(ISERROR(SEARCH("enter answer",E83)))</formula>
    </cfRule>
  </conditionalFormatting>
  <conditionalFormatting sqref="E12">
    <cfRule type="containsText" dxfId="38" priority="38" stopIfTrue="1" operator="containsText" text="enter answer">
      <formula>NOT(ISERROR(SEARCH("enter answer",E12)))</formula>
    </cfRule>
  </conditionalFormatting>
  <conditionalFormatting sqref="E133">
    <cfRule type="containsText" dxfId="37" priority="37" stopIfTrue="1" operator="containsText" text="enter answer">
      <formula>NOT(ISERROR(SEARCH("enter answer",E133)))</formula>
    </cfRule>
  </conditionalFormatting>
  <conditionalFormatting sqref="E135">
    <cfRule type="containsText" dxfId="36" priority="36" stopIfTrue="1" operator="containsText" text="enter answer">
      <formula>NOT(ISERROR(SEARCH("enter answer",E135)))</formula>
    </cfRule>
  </conditionalFormatting>
  <conditionalFormatting sqref="E139">
    <cfRule type="containsText" dxfId="35" priority="35" stopIfTrue="1" operator="containsText" text="enter answer">
      <formula>NOT(ISERROR(SEARCH("enter answer",E139)))</formula>
    </cfRule>
  </conditionalFormatting>
  <conditionalFormatting sqref="E141:E142">
    <cfRule type="containsText" dxfId="34" priority="34" stopIfTrue="1" operator="containsText" text="enter answer">
      <formula>NOT(ISERROR(SEARCH("enter answer",E141)))</formula>
    </cfRule>
  </conditionalFormatting>
  <conditionalFormatting sqref="E155">
    <cfRule type="containsText" dxfId="33" priority="32" stopIfTrue="1" operator="containsText" text="enter answer">
      <formula>NOT(ISERROR(SEARCH("enter answer",E155)))</formula>
    </cfRule>
  </conditionalFormatting>
  <conditionalFormatting sqref="E151">
    <cfRule type="containsText" dxfId="32" priority="30" stopIfTrue="1" operator="containsText" text="enter answer">
      <formula>NOT(ISERROR(SEARCH("enter answer",E151)))</formula>
    </cfRule>
  </conditionalFormatting>
  <conditionalFormatting sqref="F163">
    <cfRule type="containsText" dxfId="31" priority="25" stopIfTrue="1" operator="containsText" text="enter answer">
      <formula>NOT(ISERROR(SEARCH("enter answer",F163)))</formula>
    </cfRule>
  </conditionalFormatting>
  <conditionalFormatting sqref="F25:K25">
    <cfRule type="containsText" dxfId="30" priority="22" stopIfTrue="1" operator="containsText" text="enter answer">
      <formula>NOT(ISERROR(SEARCH("enter answer",F25)))</formula>
    </cfRule>
  </conditionalFormatting>
  <conditionalFormatting sqref="E80">
    <cfRule type="containsText" dxfId="29" priority="21" stopIfTrue="1" operator="containsText" text="enter answer">
      <formula>NOT(ISERROR(SEARCH("enter answer",E80)))</formula>
    </cfRule>
  </conditionalFormatting>
  <conditionalFormatting sqref="E146">
    <cfRule type="containsText" dxfId="28" priority="20" stopIfTrue="1" operator="containsText" text="enter answer">
      <formula>NOT(ISERROR(SEARCH("enter answer",E146)))</formula>
    </cfRule>
  </conditionalFormatting>
  <conditionalFormatting sqref="E165">
    <cfRule type="containsText" dxfId="27" priority="19" stopIfTrue="1" operator="containsText" text="enter answer">
      <formula>NOT(ISERROR(SEARCH("enter answer",E165)))</formula>
    </cfRule>
  </conditionalFormatting>
  <conditionalFormatting sqref="E164">
    <cfRule type="containsText" dxfId="26" priority="18" stopIfTrue="1" operator="containsText" text="enter answer">
      <formula>NOT(ISERROR(SEARCH("enter answer",E164)))</formula>
    </cfRule>
  </conditionalFormatting>
  <conditionalFormatting sqref="E125">
    <cfRule type="containsText" dxfId="25" priority="17" stopIfTrue="1" operator="containsText" text="enter answer">
      <formula>NOT(ISERROR(SEARCH("enter answer",E125)))</formula>
    </cfRule>
  </conditionalFormatting>
  <conditionalFormatting sqref="E126">
    <cfRule type="containsText" dxfId="24" priority="16" stopIfTrue="1" operator="containsText" text="enter answer">
      <formula>NOT(ISERROR(SEARCH("enter answer",E126)))</formula>
    </cfRule>
  </conditionalFormatting>
  <conditionalFormatting sqref="E84">
    <cfRule type="containsText" dxfId="23" priority="15" stopIfTrue="1" operator="containsText" text="enter answer">
      <formula>NOT(ISERROR(SEARCH("enter answer",E84)))</formula>
    </cfRule>
  </conditionalFormatting>
  <conditionalFormatting sqref="E85">
    <cfRule type="containsText" dxfId="22" priority="14" stopIfTrue="1" operator="containsText" text="enter answer">
      <formula>NOT(ISERROR(SEARCH("enter answer",E85)))</formula>
    </cfRule>
  </conditionalFormatting>
  <conditionalFormatting sqref="E172">
    <cfRule type="containsText" dxfId="21" priority="13" stopIfTrue="1" operator="containsText" text="enter answer">
      <formula>NOT(ISERROR(SEARCH("enter answer",E172)))</formula>
    </cfRule>
  </conditionalFormatting>
  <conditionalFormatting sqref="E173">
    <cfRule type="containsText" dxfId="20" priority="12" stopIfTrue="1" operator="containsText" text="enter answer">
      <formula>NOT(ISERROR(SEARCH("enter answer",E173)))</formula>
    </cfRule>
  </conditionalFormatting>
  <conditionalFormatting sqref="E180">
    <cfRule type="containsText" dxfId="19" priority="11" stopIfTrue="1" operator="containsText" text="enter answer">
      <formula>NOT(ISERROR(SEARCH("enter answer",E180)))</formula>
    </cfRule>
  </conditionalFormatting>
  <conditionalFormatting sqref="E181">
    <cfRule type="containsText" dxfId="18" priority="10" stopIfTrue="1" operator="containsText" text="enter answer">
      <formula>NOT(ISERROR(SEARCH("enter answer",E181)))</formula>
    </cfRule>
  </conditionalFormatting>
  <conditionalFormatting sqref="E192">
    <cfRule type="containsText" dxfId="17" priority="9" stopIfTrue="1" operator="containsText" text="enter answer">
      <formula>NOT(ISERROR(SEARCH("enter answer",E192)))</formula>
    </cfRule>
  </conditionalFormatting>
  <conditionalFormatting sqref="E193">
    <cfRule type="containsText" dxfId="16" priority="8" stopIfTrue="1" operator="containsText" text="enter answer">
      <formula>NOT(ISERROR(SEARCH("enter answer",E193)))</formula>
    </cfRule>
  </conditionalFormatting>
  <conditionalFormatting sqref="E167">
    <cfRule type="containsText" dxfId="15" priority="6" stopIfTrue="1" operator="containsText" text="enter answer">
      <formula>NOT(ISERROR(SEARCH("enter answer",E167)))</formula>
    </cfRule>
  </conditionalFormatting>
  <conditionalFormatting sqref="E190">
    <cfRule type="containsText" dxfId="14" priority="3" stopIfTrue="1" operator="containsText" text="enter answer">
      <formula>NOT(ISERROR(SEARCH("enter answer",E190)))</formula>
    </cfRule>
  </conditionalFormatting>
  <conditionalFormatting sqref="E189">
    <cfRule type="containsText" dxfId="13" priority="2" stopIfTrue="1" operator="containsText" text="enter answer">
      <formula>NOT(ISERROR(SEARCH("enter answer",E189)))</formula>
    </cfRule>
  </conditionalFormatting>
  <conditionalFormatting sqref="E185">
    <cfRule type="containsText" dxfId="12" priority="1" stopIfTrue="1" operator="containsText" text="enter answer">
      <formula>NOT(ISERROR(SEARCH("enter answer",E185)))</formula>
    </cfRule>
  </conditionalFormatting>
  <pageMargins left="0.2" right="0.2" top="0.75" bottom="0.75" header="0.3" footer="0.3"/>
  <pageSetup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70" zoomScaleNormal="70" workbookViewId="0">
      <selection activeCell="C55" sqref="C55"/>
    </sheetView>
  </sheetViews>
  <sheetFormatPr defaultRowHeight="20.100000000000001" customHeight="1" x14ac:dyDescent="0.25"/>
  <cols>
    <col min="1" max="1" width="11.19921875" customWidth="1"/>
    <col min="3" max="3" width="243.59765625" customWidth="1"/>
    <col min="4" max="11" width="11.69921875" customWidth="1"/>
    <col min="12" max="14" width="13" customWidth="1"/>
    <col min="15" max="19" width="12.5" customWidth="1"/>
  </cols>
  <sheetData>
    <row r="1" spans="1:19" ht="20.100000000000001" customHeight="1" x14ac:dyDescent="0.35">
      <c r="A1" t="s">
        <v>155</v>
      </c>
      <c r="B1" s="11" t="s">
        <v>156</v>
      </c>
      <c r="C1" s="9" t="s">
        <v>27</v>
      </c>
      <c r="D1" s="8" t="s">
        <v>157</v>
      </c>
      <c r="E1" s="8" t="s">
        <v>158</v>
      </c>
      <c r="F1" s="8" t="s">
        <v>159</v>
      </c>
      <c r="G1" s="8" t="s">
        <v>160</v>
      </c>
      <c r="H1" s="19" t="s">
        <v>161</v>
      </c>
      <c r="I1" s="19" t="s">
        <v>162</v>
      </c>
      <c r="J1" s="19" t="s">
        <v>163</v>
      </c>
      <c r="K1" s="19" t="s">
        <v>164</v>
      </c>
      <c r="L1" s="19" t="s">
        <v>165</v>
      </c>
      <c r="M1" s="19" t="s">
        <v>166</v>
      </c>
      <c r="N1" s="19" t="s">
        <v>167</v>
      </c>
      <c r="O1" t="s">
        <v>168</v>
      </c>
      <c r="P1" t="s">
        <v>169</v>
      </c>
      <c r="Q1" t="s">
        <v>170</v>
      </c>
      <c r="R1" t="s">
        <v>171</v>
      </c>
      <c r="S1" t="s">
        <v>172</v>
      </c>
    </row>
    <row r="2" spans="1:19" ht="20.100000000000001" customHeight="1" x14ac:dyDescent="0.45">
      <c r="A2" t="s">
        <v>154</v>
      </c>
      <c r="B2" s="13" t="e">
        <f>#REF!+0.01</f>
        <v>#REF!</v>
      </c>
      <c r="C2" s="31" t="s">
        <v>138</v>
      </c>
      <c r="D2" s="37" t="s">
        <v>142</v>
      </c>
      <c r="F2" s="2"/>
      <c r="G2" s="2"/>
      <c r="H2" s="18"/>
      <c r="I2" s="18"/>
      <c r="J2" s="18"/>
      <c r="K2" s="18"/>
      <c r="L2" s="18"/>
      <c r="M2" s="18"/>
      <c r="N2" s="18"/>
    </row>
    <row r="3" spans="1:19" ht="20.100000000000001" customHeight="1" thickBot="1" x14ac:dyDescent="0.3">
      <c r="A3" t="s">
        <v>150</v>
      </c>
      <c r="B3" s="10" t="e">
        <f>B1+0.1</f>
        <v>#VALUE!</v>
      </c>
      <c r="C3" s="3" t="s">
        <v>38</v>
      </c>
      <c r="F3" s="2"/>
      <c r="G3" s="2"/>
      <c r="H3" s="18"/>
      <c r="I3" s="18"/>
      <c r="J3" s="18"/>
      <c r="K3" s="18"/>
      <c r="L3" s="18"/>
      <c r="M3" s="18"/>
      <c r="N3" s="18"/>
    </row>
    <row r="4" spans="1:19" ht="20.100000000000001" customHeight="1" thickBot="1" x14ac:dyDescent="0.3">
      <c r="A4" t="s">
        <v>150</v>
      </c>
      <c r="B4" s="10" t="e">
        <f>B3+0.1</f>
        <v>#VALUE!</v>
      </c>
      <c r="C4" s="3" t="s">
        <v>40</v>
      </c>
      <c r="D4" s="50"/>
      <c r="E4" s="53"/>
      <c r="F4" s="2"/>
      <c r="G4" s="2"/>
      <c r="H4" s="18"/>
      <c r="I4" s="18"/>
      <c r="J4" s="18"/>
      <c r="K4" s="18"/>
      <c r="L4" s="18"/>
      <c r="M4" s="18"/>
      <c r="N4" s="18"/>
    </row>
    <row r="5" spans="1:19" ht="20.100000000000001" hidden="1" customHeight="1" thickBot="1" x14ac:dyDescent="0.3">
      <c r="B5" s="10"/>
      <c r="C5" s="12" t="s">
        <v>31</v>
      </c>
      <c r="D5" s="7"/>
      <c r="E5" s="7"/>
      <c r="F5" s="2"/>
      <c r="G5" s="2"/>
      <c r="H5" s="18"/>
      <c r="I5" s="18"/>
      <c r="J5" s="18"/>
      <c r="K5" s="18"/>
      <c r="L5" s="18"/>
      <c r="M5" s="18"/>
      <c r="N5" s="18"/>
    </row>
    <row r="6" spans="1:19" ht="20.100000000000001" customHeight="1" x14ac:dyDescent="0.25">
      <c r="A6" t="s">
        <v>150</v>
      </c>
      <c r="B6" s="10">
        <f>B5+0.1</f>
        <v>0.1</v>
      </c>
      <c r="C6" s="3" t="s">
        <v>41</v>
      </c>
      <c r="F6" s="2"/>
      <c r="G6" s="2"/>
      <c r="H6" s="18"/>
      <c r="I6" s="18"/>
      <c r="J6" s="18"/>
      <c r="K6" s="18"/>
      <c r="L6" s="18"/>
      <c r="M6" s="18"/>
      <c r="N6" s="18"/>
    </row>
    <row r="7" spans="1:19" ht="20.100000000000001" customHeight="1" x14ac:dyDescent="0.25">
      <c r="A7" t="s">
        <v>150</v>
      </c>
      <c r="B7" s="13">
        <f>B5+0.01</f>
        <v>0.01</v>
      </c>
      <c r="C7" s="28" t="s">
        <v>103</v>
      </c>
      <c r="D7" s="22" t="s">
        <v>104</v>
      </c>
      <c r="E7" s="22" t="s">
        <v>105</v>
      </c>
      <c r="F7" s="22" t="s">
        <v>106</v>
      </c>
      <c r="G7" s="27"/>
      <c r="H7" s="18"/>
      <c r="I7" s="18"/>
      <c r="J7" s="18"/>
      <c r="K7" s="18"/>
      <c r="L7" s="18"/>
      <c r="M7" s="18"/>
      <c r="N7" s="18"/>
    </row>
    <row r="8" spans="1:19" ht="20.100000000000001" customHeight="1" x14ac:dyDescent="0.25">
      <c r="A8" t="s">
        <v>150</v>
      </c>
      <c r="B8" s="13">
        <f>B7+0.01</f>
        <v>0.02</v>
      </c>
      <c r="C8" s="20" t="s">
        <v>107</v>
      </c>
      <c r="D8" s="22" t="s">
        <v>108</v>
      </c>
      <c r="E8" s="22" t="s">
        <v>109</v>
      </c>
      <c r="F8" s="22" t="s">
        <v>110</v>
      </c>
      <c r="G8" s="22" t="s">
        <v>111</v>
      </c>
      <c r="H8" s="23"/>
      <c r="I8" s="18"/>
      <c r="J8" s="18"/>
      <c r="K8" s="18"/>
      <c r="L8" s="18"/>
      <c r="M8" s="18"/>
      <c r="N8" s="18"/>
    </row>
    <row r="9" spans="1:19" ht="20.100000000000001" customHeight="1" x14ac:dyDescent="0.45">
      <c r="A9" t="s">
        <v>150</v>
      </c>
      <c r="B9" s="13">
        <f>B7+0.01</f>
        <v>0.02</v>
      </c>
      <c r="C9" s="31" t="s">
        <v>136</v>
      </c>
      <c r="D9" s="51">
        <v>1</v>
      </c>
      <c r="E9" s="51">
        <f t="shared" ref="E9:M9" si="0">D9+1</f>
        <v>2</v>
      </c>
      <c r="F9" s="51">
        <f t="shared" si="0"/>
        <v>3</v>
      </c>
      <c r="G9" s="51">
        <f t="shared" si="0"/>
        <v>4</v>
      </c>
      <c r="H9" s="51">
        <f t="shared" si="0"/>
        <v>5</v>
      </c>
      <c r="I9" s="51">
        <f t="shared" si="0"/>
        <v>6</v>
      </c>
      <c r="J9" s="51">
        <f t="shared" si="0"/>
        <v>7</v>
      </c>
      <c r="K9" s="51">
        <f t="shared" si="0"/>
        <v>8</v>
      </c>
      <c r="L9" s="51">
        <f t="shared" si="0"/>
        <v>9</v>
      </c>
      <c r="M9" s="51">
        <f t="shared" si="0"/>
        <v>10</v>
      </c>
      <c r="N9" s="18"/>
    </row>
    <row r="10" spans="1:19" ht="34.5" customHeight="1" x14ac:dyDescent="0.25">
      <c r="A10" t="s">
        <v>143</v>
      </c>
      <c r="B10" s="10">
        <f>B9+0.1</f>
        <v>0.12000000000000001</v>
      </c>
      <c r="C10" s="3" t="s">
        <v>43</v>
      </c>
      <c r="F10" s="2"/>
      <c r="G10" s="2"/>
      <c r="H10" s="18"/>
      <c r="I10" s="18"/>
      <c r="J10" s="18"/>
      <c r="K10" s="18"/>
      <c r="L10" s="18"/>
      <c r="M10" s="18"/>
      <c r="N10" s="18"/>
    </row>
    <row r="11" spans="1:19" ht="20.100000000000001" customHeight="1" x14ac:dyDescent="0.25">
      <c r="A11" t="s">
        <v>143</v>
      </c>
      <c r="B11" s="41">
        <f>B10+0.01</f>
        <v>0.13</v>
      </c>
      <c r="C11" s="20" t="s">
        <v>77</v>
      </c>
      <c r="D11" s="22" t="s">
        <v>78</v>
      </c>
      <c r="E11" s="22" t="s">
        <v>79</v>
      </c>
      <c r="F11" s="22" t="s">
        <v>80</v>
      </c>
      <c r="G11" s="22" t="s">
        <v>81</v>
      </c>
      <c r="H11" s="23"/>
      <c r="I11" s="23"/>
      <c r="J11" s="23"/>
      <c r="K11" s="23"/>
      <c r="L11" s="18"/>
      <c r="M11" s="18"/>
      <c r="N11" s="18"/>
    </row>
    <row r="12" spans="1:19" ht="20.100000000000001" customHeight="1" x14ac:dyDescent="0.45">
      <c r="A12" t="s">
        <v>143</v>
      </c>
      <c r="B12" s="41">
        <f>B11+0.01</f>
        <v>0.14000000000000001</v>
      </c>
      <c r="C12" s="31" t="s">
        <v>82</v>
      </c>
      <c r="D12" s="32" t="s">
        <v>2</v>
      </c>
      <c r="E12" s="32" t="s">
        <v>1</v>
      </c>
      <c r="F12" s="32" t="s">
        <v>0</v>
      </c>
      <c r="G12" s="2"/>
      <c r="H12" s="18"/>
      <c r="I12" s="18"/>
      <c r="J12" s="18"/>
      <c r="K12" s="18"/>
      <c r="L12" s="18"/>
      <c r="M12" s="18"/>
      <c r="N12" s="18"/>
    </row>
    <row r="13" spans="1:19" ht="20.100000000000001" customHeight="1" x14ac:dyDescent="0.45">
      <c r="A13" s="43" t="s">
        <v>143</v>
      </c>
      <c r="B13" s="44">
        <f>B12+0.01</f>
        <v>0.15000000000000002</v>
      </c>
      <c r="C13" s="33" t="s">
        <v>83</v>
      </c>
      <c r="D13" s="49" t="s">
        <v>29</v>
      </c>
      <c r="E13" s="49" t="s">
        <v>30</v>
      </c>
      <c r="F13" s="2"/>
      <c r="G13" s="2"/>
      <c r="H13" s="18"/>
      <c r="I13" s="18"/>
      <c r="J13" s="18"/>
      <c r="K13" s="18"/>
      <c r="L13" s="18"/>
      <c r="M13" s="18"/>
      <c r="N13" s="18"/>
    </row>
    <row r="14" spans="1:19" ht="20.100000000000001" customHeight="1" thickBot="1" x14ac:dyDescent="0.3">
      <c r="A14" t="s">
        <v>144</v>
      </c>
      <c r="B14" s="13">
        <f>B13+0.01</f>
        <v>0.16000000000000003</v>
      </c>
      <c r="C14" s="3" t="s">
        <v>45</v>
      </c>
      <c r="F14" s="2"/>
      <c r="G14" s="2"/>
      <c r="H14" s="18"/>
      <c r="I14" s="18"/>
      <c r="J14" s="18"/>
      <c r="K14" s="18"/>
      <c r="L14" s="18"/>
      <c r="M14" s="18"/>
      <c r="N14" s="18"/>
    </row>
    <row r="15" spans="1:19" ht="20.100000000000001" customHeight="1" thickBot="1" x14ac:dyDescent="0.3">
      <c r="A15" t="s">
        <v>144</v>
      </c>
      <c r="B15" s="13">
        <f>B14+0.01</f>
        <v>0.17000000000000004</v>
      </c>
      <c r="C15" s="3" t="s">
        <v>46</v>
      </c>
      <c r="D15" s="50"/>
      <c r="E15" s="53"/>
      <c r="F15" s="2"/>
      <c r="G15" s="2"/>
      <c r="H15" s="18"/>
      <c r="I15" s="18"/>
      <c r="J15" s="18"/>
      <c r="K15" s="18"/>
      <c r="L15" s="18"/>
      <c r="M15" s="18"/>
      <c r="N15" s="18"/>
    </row>
    <row r="16" spans="1:19" ht="20.100000000000001" hidden="1" customHeight="1" thickBot="1" x14ac:dyDescent="0.3">
      <c r="B16" s="39"/>
      <c r="C16" s="12" t="s">
        <v>31</v>
      </c>
      <c r="D16" s="7"/>
      <c r="E16" s="7"/>
      <c r="F16" s="2"/>
      <c r="G16" s="2"/>
      <c r="H16" s="18"/>
      <c r="I16" s="18"/>
      <c r="J16" s="18"/>
      <c r="K16" s="18"/>
      <c r="L16" s="18"/>
      <c r="M16" s="18"/>
      <c r="N16" s="18"/>
    </row>
    <row r="17" spans="1:14" ht="20.100000000000001" customHeight="1" x14ac:dyDescent="0.45">
      <c r="A17" t="s">
        <v>145</v>
      </c>
      <c r="B17" s="39">
        <f>B16+0.01</f>
        <v>0.01</v>
      </c>
      <c r="C17" s="31" t="s">
        <v>67</v>
      </c>
      <c r="D17" s="49" t="s">
        <v>29</v>
      </c>
      <c r="E17" s="49" t="s">
        <v>30</v>
      </c>
      <c r="F17" s="2"/>
      <c r="G17" s="2"/>
      <c r="H17" s="18"/>
      <c r="I17" s="18"/>
      <c r="J17" s="18"/>
      <c r="K17" s="18"/>
      <c r="L17" s="18"/>
      <c r="M17" s="18"/>
      <c r="N17" s="18"/>
    </row>
    <row r="18" spans="1:14" ht="20.100000000000001" customHeight="1" x14ac:dyDescent="0.25">
      <c r="A18" t="s">
        <v>145</v>
      </c>
      <c r="B18" s="40">
        <f>B16+0.01</f>
        <v>0.01</v>
      </c>
      <c r="C18" s="20" t="s">
        <v>68</v>
      </c>
      <c r="D18" s="21" t="s">
        <v>69</v>
      </c>
      <c r="E18" s="22" t="s">
        <v>70</v>
      </c>
      <c r="F18" s="22" t="s">
        <v>71</v>
      </c>
      <c r="G18" s="22" t="s">
        <v>72</v>
      </c>
      <c r="H18" s="22" t="s">
        <v>73</v>
      </c>
      <c r="I18" s="22" t="s">
        <v>74</v>
      </c>
      <c r="J18" s="22" t="s">
        <v>75</v>
      </c>
      <c r="K18" s="22" t="s">
        <v>76</v>
      </c>
      <c r="L18" s="18"/>
      <c r="M18" s="18"/>
      <c r="N18" s="18"/>
    </row>
    <row r="19" spans="1:14" ht="20.100000000000001" customHeight="1" thickBot="1" x14ac:dyDescent="0.3">
      <c r="A19" t="s">
        <v>148</v>
      </c>
      <c r="B19" s="10">
        <v>3.1</v>
      </c>
      <c r="C19" s="3" t="s">
        <v>36</v>
      </c>
      <c r="F19" s="2"/>
      <c r="G19" s="2"/>
      <c r="H19" s="18"/>
      <c r="I19" s="18"/>
      <c r="J19" s="18"/>
      <c r="K19" s="18"/>
      <c r="L19" s="18"/>
      <c r="M19" s="18"/>
      <c r="N19" s="18"/>
    </row>
    <row r="20" spans="1:14" ht="20.100000000000001" customHeight="1" thickBot="1" x14ac:dyDescent="0.3">
      <c r="A20" t="s">
        <v>151</v>
      </c>
      <c r="B20" s="10">
        <f>B19+0.1</f>
        <v>3.2</v>
      </c>
      <c r="C20" s="3" t="s">
        <v>37</v>
      </c>
      <c r="D20" s="50"/>
      <c r="E20" s="53"/>
      <c r="F20" s="2"/>
      <c r="G20" s="2"/>
      <c r="H20" s="18"/>
      <c r="I20" s="18"/>
      <c r="J20" s="18"/>
      <c r="K20" s="18"/>
      <c r="L20" s="18"/>
      <c r="M20" s="18"/>
      <c r="N20" s="18"/>
    </row>
    <row r="21" spans="1:14" ht="20.100000000000001" hidden="1" customHeight="1" thickBot="1" x14ac:dyDescent="0.3">
      <c r="B21" s="45"/>
      <c r="C21" s="12" t="s">
        <v>31</v>
      </c>
      <c r="D21" s="7"/>
      <c r="E21" s="7"/>
      <c r="F21" s="2"/>
      <c r="G21" s="2"/>
      <c r="H21" s="18"/>
      <c r="I21" s="18"/>
      <c r="J21" s="18"/>
      <c r="K21" s="18"/>
      <c r="L21" s="18"/>
      <c r="M21" s="18"/>
      <c r="N21" s="18"/>
    </row>
    <row r="22" spans="1:14" ht="20.100000000000001" customHeight="1" x14ac:dyDescent="0.25">
      <c r="A22" t="s">
        <v>152</v>
      </c>
      <c r="B22" s="44">
        <f>B20+0.01</f>
        <v>3.21</v>
      </c>
      <c r="C22" s="26" t="s">
        <v>93</v>
      </c>
      <c r="D22" s="22" t="s">
        <v>90</v>
      </c>
      <c r="E22" s="24" t="s">
        <v>86</v>
      </c>
      <c r="F22" s="22" t="s">
        <v>87</v>
      </c>
      <c r="G22" s="22" t="s">
        <v>91</v>
      </c>
      <c r="H22" s="24" t="s">
        <v>88</v>
      </c>
      <c r="I22" s="18"/>
      <c r="J22" s="18"/>
      <c r="K22" s="18"/>
      <c r="L22" s="18"/>
      <c r="M22" s="18"/>
      <c r="N22" s="18"/>
    </row>
    <row r="23" spans="1:14" ht="20.100000000000001" customHeight="1" thickBot="1" x14ac:dyDescent="0.3">
      <c r="A23" t="s">
        <v>152</v>
      </c>
      <c r="B23" s="44">
        <f>B22+0.01</f>
        <v>3.2199999999999998</v>
      </c>
      <c r="C23" s="26" t="s">
        <v>94</v>
      </c>
      <c r="D23" s="22" t="s">
        <v>90</v>
      </c>
      <c r="E23" s="24" t="s">
        <v>86</v>
      </c>
      <c r="F23" s="22" t="s">
        <v>87</v>
      </c>
      <c r="G23" s="22" t="s">
        <v>91</v>
      </c>
      <c r="H23" s="24" t="s">
        <v>95</v>
      </c>
      <c r="I23" s="18"/>
      <c r="J23" s="18"/>
      <c r="K23" s="18"/>
      <c r="L23" s="18"/>
      <c r="M23" s="18"/>
      <c r="N23" s="18"/>
    </row>
    <row r="24" spans="1:14" ht="20.100000000000001" customHeight="1" thickBot="1" x14ac:dyDescent="0.3">
      <c r="A24" t="s">
        <v>146</v>
      </c>
      <c r="B24" s="13">
        <v>3.1</v>
      </c>
      <c r="C24" s="3" t="s">
        <v>44</v>
      </c>
      <c r="D24" s="50"/>
      <c r="E24" s="53"/>
      <c r="F24" s="2"/>
      <c r="G24" s="2"/>
      <c r="H24" s="18"/>
      <c r="I24" s="18"/>
      <c r="J24" s="18"/>
      <c r="K24" s="18"/>
      <c r="L24" s="18"/>
      <c r="M24" s="18"/>
      <c r="N24" s="18"/>
    </row>
    <row r="25" spans="1:14" ht="20.100000000000001" hidden="1" customHeight="1" thickBot="1" x14ac:dyDescent="0.3">
      <c r="B25" s="13"/>
      <c r="C25" s="12" t="s">
        <v>31</v>
      </c>
      <c r="D25" s="7"/>
      <c r="E25" s="7"/>
      <c r="F25" s="2"/>
      <c r="G25" s="2"/>
      <c r="H25" s="18"/>
      <c r="I25" s="18"/>
      <c r="J25" s="18"/>
      <c r="K25" s="18"/>
      <c r="L25" s="18"/>
      <c r="M25" s="18"/>
      <c r="N25" s="18"/>
    </row>
    <row r="26" spans="1:14" ht="20.100000000000001" customHeight="1" x14ac:dyDescent="0.45">
      <c r="A26" t="s">
        <v>146</v>
      </c>
      <c r="B26" s="13">
        <f>B25+0.01</f>
        <v>0.01</v>
      </c>
      <c r="C26" s="35" t="s">
        <v>44</v>
      </c>
      <c r="D26" s="37" t="s">
        <v>142</v>
      </c>
      <c r="F26" s="2"/>
      <c r="G26" s="2"/>
      <c r="H26" s="18"/>
      <c r="I26" s="18"/>
      <c r="J26" s="18"/>
      <c r="K26" s="18"/>
      <c r="L26" s="18"/>
      <c r="M26" s="18"/>
      <c r="N26" s="18"/>
    </row>
    <row r="27" spans="1:14" ht="20.100000000000001" customHeight="1" thickBot="1" x14ac:dyDescent="0.5">
      <c r="A27" t="s">
        <v>149</v>
      </c>
      <c r="B27" s="41">
        <f>B26+0.01</f>
        <v>0.02</v>
      </c>
      <c r="C27" s="33" t="s">
        <v>92</v>
      </c>
      <c r="D27" s="49" t="s">
        <v>29</v>
      </c>
      <c r="E27" s="49" t="s">
        <v>30</v>
      </c>
      <c r="F27" s="1"/>
      <c r="G27" s="2"/>
      <c r="H27" s="18"/>
      <c r="I27" s="18"/>
      <c r="J27" s="18"/>
      <c r="K27" s="18"/>
      <c r="L27" s="18"/>
      <c r="M27" s="18"/>
      <c r="N27" s="18"/>
    </row>
    <row r="28" spans="1:14" ht="20.100000000000001" customHeight="1" thickBot="1" x14ac:dyDescent="0.5">
      <c r="A28" t="s">
        <v>149</v>
      </c>
      <c r="B28" s="41">
        <f>B27+0.01</f>
        <v>0.03</v>
      </c>
      <c r="C28" s="34" t="s">
        <v>96</v>
      </c>
      <c r="D28" s="5" t="s">
        <v>29</v>
      </c>
      <c r="E28" s="6" t="s">
        <v>30</v>
      </c>
      <c r="F28" s="1"/>
      <c r="G28" s="1"/>
      <c r="H28" s="18"/>
      <c r="I28" s="18"/>
      <c r="J28" s="18"/>
      <c r="K28" s="18"/>
      <c r="L28" s="18"/>
      <c r="M28" s="18"/>
      <c r="N28" s="18"/>
    </row>
    <row r="29" spans="1:14" ht="20.100000000000001" hidden="1" customHeight="1" thickBot="1" x14ac:dyDescent="0.3">
      <c r="B29" s="13"/>
      <c r="C29" s="12" t="s">
        <v>31</v>
      </c>
      <c r="D29" s="7"/>
      <c r="E29" s="7"/>
      <c r="F29" s="1"/>
      <c r="G29" s="2"/>
      <c r="H29" s="18"/>
      <c r="I29" s="18"/>
      <c r="J29" s="18"/>
      <c r="K29" s="18"/>
      <c r="L29" s="18"/>
      <c r="M29" s="18"/>
      <c r="N29" s="18"/>
    </row>
    <row r="30" spans="1:14" ht="20.100000000000001" customHeight="1" thickBot="1" x14ac:dyDescent="0.5">
      <c r="A30" t="s">
        <v>149</v>
      </c>
      <c r="B30" s="39">
        <f>B28+0.01</f>
        <v>0.04</v>
      </c>
      <c r="C30" s="34" t="s">
        <v>97</v>
      </c>
      <c r="D30" s="5" t="s">
        <v>29</v>
      </c>
      <c r="E30" s="6" t="s">
        <v>30</v>
      </c>
      <c r="F30" s="2"/>
      <c r="G30" s="2"/>
      <c r="H30" s="18"/>
      <c r="I30" s="18"/>
      <c r="J30" s="18"/>
      <c r="K30" s="18"/>
      <c r="L30" s="18"/>
      <c r="M30" s="18"/>
      <c r="N30" s="18"/>
    </row>
    <row r="31" spans="1:14" ht="20.100000000000001" hidden="1" customHeight="1" thickBot="1" x14ac:dyDescent="0.3">
      <c r="B31" s="39"/>
      <c r="C31" s="12" t="s">
        <v>31</v>
      </c>
      <c r="D31" s="7"/>
      <c r="E31" s="7"/>
      <c r="F31" s="2"/>
      <c r="G31" s="2"/>
      <c r="H31" s="18"/>
      <c r="I31" s="18"/>
      <c r="J31" s="18"/>
      <c r="K31" s="18"/>
      <c r="L31" s="18"/>
      <c r="M31" s="18"/>
      <c r="N31" s="18"/>
    </row>
    <row r="32" spans="1:14" ht="20.100000000000001" customHeight="1" thickBot="1" x14ac:dyDescent="0.5">
      <c r="A32" t="s">
        <v>149</v>
      </c>
      <c r="B32" s="39">
        <f>B30+0.01</f>
        <v>0.05</v>
      </c>
      <c r="C32" s="33" t="s">
        <v>98</v>
      </c>
      <c r="D32" s="38" t="s">
        <v>99</v>
      </c>
      <c r="E32" s="38" t="s">
        <v>100</v>
      </c>
      <c r="F32" s="2"/>
      <c r="G32" s="2"/>
      <c r="H32" s="18"/>
      <c r="I32" s="18"/>
      <c r="J32" s="18"/>
      <c r="K32" s="18"/>
      <c r="L32" s="18"/>
      <c r="M32" s="18"/>
      <c r="N32" s="18"/>
    </row>
    <row r="33" spans="1:14" ht="20.100000000000001" customHeight="1" thickBot="1" x14ac:dyDescent="0.5">
      <c r="A33" t="s">
        <v>149</v>
      </c>
      <c r="B33" s="39">
        <f>B32+0.01</f>
        <v>6.0000000000000005E-2</v>
      </c>
      <c r="C33" s="31" t="s">
        <v>112</v>
      </c>
      <c r="D33" s="5" t="s">
        <v>29</v>
      </c>
      <c r="E33" s="6" t="s">
        <v>30</v>
      </c>
      <c r="F33" s="1"/>
      <c r="G33" s="2"/>
      <c r="H33" s="18"/>
      <c r="I33" s="18"/>
      <c r="J33" s="18"/>
      <c r="K33" s="18"/>
      <c r="L33" s="18"/>
      <c r="M33" s="18"/>
      <c r="N33" s="18"/>
    </row>
    <row r="34" spans="1:14" ht="20.100000000000001" hidden="1" customHeight="1" thickBot="1" x14ac:dyDescent="0.3">
      <c r="B34" s="13"/>
      <c r="C34" s="12" t="s">
        <v>31</v>
      </c>
      <c r="D34" s="7"/>
      <c r="E34" s="7"/>
      <c r="F34" s="2"/>
      <c r="G34" s="2"/>
      <c r="H34" s="18"/>
      <c r="I34" s="18"/>
      <c r="J34" s="18"/>
      <c r="K34" s="18"/>
      <c r="L34" s="18"/>
      <c r="M34" s="18"/>
      <c r="N34" s="18"/>
    </row>
    <row r="35" spans="1:14" ht="20.100000000000001" customHeight="1" thickBot="1" x14ac:dyDescent="0.3">
      <c r="A35" t="s">
        <v>149</v>
      </c>
      <c r="B35" s="46">
        <f>B33+0.01</f>
        <v>7.0000000000000007E-2</v>
      </c>
      <c r="C35" s="20" t="s">
        <v>113</v>
      </c>
      <c r="D35" s="52" t="s">
        <v>114</v>
      </c>
      <c r="E35" s="54" t="s">
        <v>115</v>
      </c>
      <c r="F35" s="22" t="s">
        <v>116</v>
      </c>
      <c r="G35" s="22" t="s">
        <v>117</v>
      </c>
      <c r="H35" s="22" t="s">
        <v>118</v>
      </c>
      <c r="I35" s="22" t="s">
        <v>119</v>
      </c>
      <c r="J35" s="22" t="s">
        <v>120</v>
      </c>
      <c r="K35" s="22" t="s">
        <v>121</v>
      </c>
      <c r="L35" s="18"/>
      <c r="M35" s="18"/>
      <c r="N35" s="18"/>
    </row>
    <row r="36" spans="1:14" ht="20.100000000000001" hidden="1" customHeight="1" thickBot="1" x14ac:dyDescent="0.3">
      <c r="B36" s="13"/>
      <c r="C36" s="12" t="s">
        <v>31</v>
      </c>
      <c r="D36" s="7"/>
      <c r="E36" s="7"/>
      <c r="F36" s="2"/>
      <c r="G36" s="2"/>
      <c r="H36" s="18"/>
      <c r="I36" s="18"/>
      <c r="J36" s="18"/>
      <c r="K36" s="18"/>
      <c r="L36" s="18"/>
      <c r="M36" s="18"/>
      <c r="N36" s="18"/>
    </row>
    <row r="37" spans="1:14" ht="20.100000000000001" customHeight="1" x14ac:dyDescent="0.25">
      <c r="A37" t="s">
        <v>149</v>
      </c>
      <c r="B37" s="13">
        <f>B36+0.01</f>
        <v>0.01</v>
      </c>
      <c r="C37" s="20" t="s">
        <v>122</v>
      </c>
      <c r="D37" s="22" t="s">
        <v>123</v>
      </c>
      <c r="E37" s="22" t="s">
        <v>124</v>
      </c>
      <c r="F37" s="22" t="s">
        <v>125</v>
      </c>
      <c r="G37" s="1"/>
      <c r="H37" s="1"/>
      <c r="I37" s="1"/>
      <c r="J37" s="1"/>
      <c r="K37" s="18"/>
      <c r="L37" s="18"/>
      <c r="M37" s="18"/>
      <c r="N37" s="18"/>
    </row>
    <row r="38" spans="1:14" ht="20.100000000000001" customHeight="1" thickBot="1" x14ac:dyDescent="0.3">
      <c r="A38" t="s">
        <v>149</v>
      </c>
      <c r="B38" s="13">
        <f>B37+0.01</f>
        <v>0.02</v>
      </c>
      <c r="C38" s="26" t="s">
        <v>126</v>
      </c>
      <c r="D38" s="24" t="s">
        <v>127</v>
      </c>
      <c r="E38" s="24" t="s">
        <v>128</v>
      </c>
      <c r="F38" s="24" t="s">
        <v>125</v>
      </c>
      <c r="G38" s="1"/>
      <c r="H38" s="1"/>
      <c r="I38" s="1"/>
      <c r="J38" s="18"/>
      <c r="K38" s="18"/>
      <c r="L38" s="18"/>
      <c r="M38" s="18"/>
      <c r="N38" s="18"/>
    </row>
    <row r="39" spans="1:14" ht="20.100000000000001" customHeight="1" thickBot="1" x14ac:dyDescent="0.5">
      <c r="A39" t="s">
        <v>149</v>
      </c>
      <c r="B39" s="13">
        <f>B38+0.01</f>
        <v>0.03</v>
      </c>
      <c r="C39" s="34" t="s">
        <v>129</v>
      </c>
      <c r="D39" s="5" t="s">
        <v>29</v>
      </c>
      <c r="E39" s="6" t="s">
        <v>30</v>
      </c>
      <c r="F39" s="1"/>
      <c r="G39" s="1"/>
      <c r="H39" s="1"/>
      <c r="I39" s="18"/>
      <c r="J39" s="18"/>
      <c r="K39" s="18"/>
      <c r="L39" s="18"/>
      <c r="M39" s="18"/>
      <c r="N39" s="18"/>
    </row>
    <row r="40" spans="1:14" ht="20.100000000000001" hidden="1" customHeight="1" thickBot="1" x14ac:dyDescent="0.3">
      <c r="B40" s="39"/>
      <c r="C40" s="12" t="s">
        <v>31</v>
      </c>
      <c r="D40" s="7"/>
      <c r="E40" s="7"/>
      <c r="F40" s="2"/>
      <c r="G40" s="2"/>
      <c r="H40" s="18"/>
      <c r="I40" s="18"/>
      <c r="J40" s="18"/>
      <c r="K40" s="18"/>
      <c r="L40" s="18"/>
      <c r="M40" s="18"/>
      <c r="N40" s="18"/>
    </row>
    <row r="41" spans="1:14" ht="20.100000000000001" customHeight="1" x14ac:dyDescent="0.45">
      <c r="A41" s="47" t="s">
        <v>149</v>
      </c>
      <c r="B41" s="39">
        <f>B39+0.01</f>
        <v>0.04</v>
      </c>
      <c r="C41" s="31" t="s">
        <v>130</v>
      </c>
      <c r="D41" s="49" t="s">
        <v>29</v>
      </c>
      <c r="E41" s="49" t="s">
        <v>30</v>
      </c>
      <c r="F41" s="1"/>
      <c r="G41" s="2"/>
      <c r="H41" s="18"/>
      <c r="I41" s="18"/>
      <c r="J41" s="18"/>
      <c r="K41" s="18"/>
      <c r="L41" s="18"/>
      <c r="M41" s="18"/>
      <c r="N41" s="18"/>
    </row>
    <row r="42" spans="1:14" ht="20.100000000000001" customHeight="1" x14ac:dyDescent="0.25">
      <c r="A42" s="47" t="s">
        <v>149</v>
      </c>
      <c r="B42" s="46">
        <f>B40+0.01</f>
        <v>0.01</v>
      </c>
      <c r="C42" s="20" t="s">
        <v>131</v>
      </c>
      <c r="D42" s="22" t="s">
        <v>132</v>
      </c>
      <c r="E42" s="22" t="s">
        <v>133</v>
      </c>
      <c r="F42" s="22" t="s">
        <v>134</v>
      </c>
      <c r="G42" s="2"/>
      <c r="H42" s="18"/>
      <c r="I42" s="18"/>
      <c r="J42" s="18"/>
      <c r="K42" s="18"/>
      <c r="L42" s="18"/>
      <c r="M42" s="18"/>
      <c r="N42" s="18"/>
    </row>
    <row r="43" spans="1:14" ht="20.100000000000001" customHeight="1" thickBot="1" x14ac:dyDescent="0.5">
      <c r="A43" t="s">
        <v>149</v>
      </c>
      <c r="B43" s="13">
        <f>B42+0.01</f>
        <v>0.02</v>
      </c>
      <c r="C43" s="31" t="s">
        <v>135</v>
      </c>
      <c r="D43" s="51">
        <v>1</v>
      </c>
      <c r="E43" s="51">
        <f t="shared" ref="E43:M43" si="1">D43+1</f>
        <v>2</v>
      </c>
      <c r="F43" s="51">
        <f t="shared" si="1"/>
        <v>3</v>
      </c>
      <c r="G43" s="51">
        <f t="shared" si="1"/>
        <v>4</v>
      </c>
      <c r="H43" s="51">
        <f t="shared" si="1"/>
        <v>5</v>
      </c>
      <c r="I43" s="51">
        <f t="shared" si="1"/>
        <v>6</v>
      </c>
      <c r="J43" s="51">
        <f t="shared" si="1"/>
        <v>7</v>
      </c>
      <c r="K43" s="51">
        <f t="shared" si="1"/>
        <v>8</v>
      </c>
      <c r="L43" s="51">
        <f t="shared" si="1"/>
        <v>9</v>
      </c>
      <c r="M43" s="51">
        <f t="shared" si="1"/>
        <v>10</v>
      </c>
      <c r="N43" s="18"/>
    </row>
    <row r="44" spans="1:14" ht="20.100000000000001" customHeight="1" thickBot="1" x14ac:dyDescent="0.5">
      <c r="A44" s="47" t="s">
        <v>149</v>
      </c>
      <c r="B44" s="45">
        <f>B42+0.01</f>
        <v>0.02</v>
      </c>
      <c r="C44" s="31" t="s">
        <v>137</v>
      </c>
      <c r="D44" s="36">
        <v>1</v>
      </c>
      <c r="E44" s="55">
        <f t="shared" ref="E44:M44" si="2">D44+1</f>
        <v>2</v>
      </c>
      <c r="F44" s="51">
        <f t="shared" si="2"/>
        <v>3</v>
      </c>
      <c r="G44" s="51">
        <f t="shared" si="2"/>
        <v>4</v>
      </c>
      <c r="H44" s="51">
        <f t="shared" si="2"/>
        <v>5</v>
      </c>
      <c r="I44" s="51">
        <f t="shared" si="2"/>
        <v>6</v>
      </c>
      <c r="J44" s="51">
        <f t="shared" si="2"/>
        <v>7</v>
      </c>
      <c r="K44" s="51">
        <f t="shared" si="2"/>
        <v>8</v>
      </c>
      <c r="L44" s="51">
        <f t="shared" si="2"/>
        <v>9</v>
      </c>
      <c r="M44" s="51">
        <f t="shared" si="2"/>
        <v>10</v>
      </c>
      <c r="N44" s="18"/>
    </row>
    <row r="45" spans="1:14" ht="20.100000000000001" hidden="1" customHeight="1" thickBot="1" x14ac:dyDescent="0.3">
      <c r="B45" s="13"/>
      <c r="C45" s="12" t="s">
        <v>31</v>
      </c>
      <c r="D45" s="7"/>
      <c r="E45" s="7"/>
      <c r="F45" s="1"/>
      <c r="G45" s="1"/>
      <c r="H45" s="18"/>
      <c r="I45" s="18"/>
      <c r="J45" s="18"/>
      <c r="K45" s="18"/>
      <c r="L45" s="18"/>
      <c r="M45" s="18"/>
      <c r="N45" s="18"/>
    </row>
    <row r="46" spans="1:14" ht="20.100000000000001" customHeight="1" thickBot="1" x14ac:dyDescent="0.3">
      <c r="A46" s="48" t="s">
        <v>149</v>
      </c>
      <c r="B46" s="13">
        <f>B45+0.01</f>
        <v>0.01</v>
      </c>
      <c r="C46" s="29" t="s">
        <v>139</v>
      </c>
      <c r="D46" s="52" t="s">
        <v>140</v>
      </c>
      <c r="E46" s="54" t="s">
        <v>141</v>
      </c>
      <c r="F46" s="2"/>
      <c r="G46" s="2"/>
      <c r="H46" s="18"/>
      <c r="I46" s="18"/>
      <c r="J46" s="18"/>
      <c r="K46" s="18"/>
      <c r="L46" s="18"/>
      <c r="M46" s="18"/>
      <c r="N46" s="18"/>
    </row>
    <row r="47" spans="1:14" ht="20.100000000000001" hidden="1" customHeight="1" thickBot="1" x14ac:dyDescent="0.3">
      <c r="B47" s="39"/>
      <c r="C47" s="12" t="s">
        <v>31</v>
      </c>
      <c r="D47" s="7"/>
      <c r="E47" s="7"/>
      <c r="F47" s="2"/>
      <c r="G47" s="2"/>
      <c r="H47" s="18"/>
      <c r="I47" s="18"/>
      <c r="J47" s="18"/>
      <c r="K47" s="18"/>
      <c r="L47" s="18"/>
      <c r="M47" s="18"/>
      <c r="N47" s="18"/>
    </row>
    <row r="48" spans="1:14" ht="20.100000000000001" customHeight="1" thickBot="1" x14ac:dyDescent="0.3">
      <c r="A48" s="48" t="s">
        <v>147</v>
      </c>
      <c r="B48" s="10">
        <f>B47+0.1</f>
        <v>0.1</v>
      </c>
      <c r="C48" s="3" t="s">
        <v>42</v>
      </c>
      <c r="F48" s="2"/>
      <c r="G48" s="2"/>
      <c r="H48" s="18"/>
      <c r="I48" s="18"/>
      <c r="J48" s="18"/>
      <c r="K48" s="18"/>
      <c r="L48" s="18"/>
      <c r="M48" s="18"/>
      <c r="N48" s="18"/>
    </row>
    <row r="49" spans="1:14" ht="20.100000000000001" customHeight="1" thickBot="1" x14ac:dyDescent="0.5">
      <c r="A49" t="s">
        <v>153</v>
      </c>
      <c r="B49" s="13">
        <f>B48+0.01</f>
        <v>0.11</v>
      </c>
      <c r="C49" s="33" t="s">
        <v>101</v>
      </c>
      <c r="D49" s="5" t="s">
        <v>29</v>
      </c>
      <c r="E49" s="5" t="s">
        <v>30</v>
      </c>
      <c r="F49" s="56"/>
      <c r="G49" s="56"/>
      <c r="H49" s="57"/>
      <c r="I49" s="57"/>
      <c r="J49" s="57"/>
      <c r="K49" s="57"/>
      <c r="L49" s="57"/>
      <c r="M49" s="57"/>
      <c r="N49" s="18"/>
    </row>
    <row r="50" spans="1:14" ht="20.100000000000001" hidden="1" customHeight="1" thickBot="1" x14ac:dyDescent="0.3">
      <c r="B50" s="13"/>
      <c r="C50" s="12" t="s">
        <v>31</v>
      </c>
      <c r="D50" s="7"/>
      <c r="E50" s="7"/>
      <c r="F50" s="7"/>
      <c r="G50" s="7"/>
      <c r="H50" s="7"/>
      <c r="I50" s="7"/>
      <c r="J50" s="7"/>
      <c r="K50" s="7"/>
      <c r="L50" s="7"/>
      <c r="M50" s="7"/>
      <c r="N50" s="18"/>
    </row>
    <row r="51" spans="1:14" ht="20.100000000000001" customHeight="1" thickBot="1" x14ac:dyDescent="0.5">
      <c r="A51" t="s">
        <v>153</v>
      </c>
      <c r="B51" s="13">
        <f>B49+0.01</f>
        <v>0.12</v>
      </c>
      <c r="C51" s="31" t="s">
        <v>102</v>
      </c>
      <c r="D51" s="5" t="s">
        <v>29</v>
      </c>
      <c r="E51" s="5" t="s">
        <v>30</v>
      </c>
      <c r="F51" s="56"/>
      <c r="G51" s="56"/>
      <c r="H51" s="57"/>
      <c r="I51" s="57"/>
      <c r="J51" s="57"/>
      <c r="K51" s="57"/>
      <c r="L51" s="57"/>
      <c r="M51" s="57"/>
      <c r="N51" s="18"/>
    </row>
    <row r="52" spans="1:14" ht="20.100000000000001" hidden="1" customHeight="1" thickBot="1" x14ac:dyDescent="0.3">
      <c r="B52" s="13"/>
      <c r="C52" s="12" t="s">
        <v>31</v>
      </c>
      <c r="D52" s="7"/>
      <c r="E52" s="7"/>
      <c r="F52" s="7"/>
      <c r="G52" s="7"/>
      <c r="H52" s="7"/>
      <c r="I52" s="7"/>
      <c r="J52" s="7"/>
      <c r="K52" s="7"/>
      <c r="L52" s="7"/>
      <c r="M52" s="7"/>
      <c r="N52" s="18"/>
    </row>
    <row r="53" spans="1:14" ht="20.100000000000001" customHeight="1" thickBot="1" x14ac:dyDescent="0.3">
      <c r="A53" s="48"/>
      <c r="B53" s="10">
        <f>B52+0.1</f>
        <v>0.1</v>
      </c>
      <c r="C53" s="3" t="s">
        <v>28</v>
      </c>
      <c r="D53" s="5" t="s">
        <v>29</v>
      </c>
      <c r="E53" s="5" t="s">
        <v>30</v>
      </c>
      <c r="F53" s="56"/>
      <c r="G53" s="56"/>
      <c r="H53" s="57"/>
      <c r="I53" s="57"/>
      <c r="J53" s="57"/>
      <c r="K53" s="57"/>
      <c r="L53" s="57"/>
      <c r="M53" s="57"/>
      <c r="N53" s="18"/>
    </row>
    <row r="54" spans="1:14" ht="20.100000000000001" hidden="1" customHeight="1" thickBot="1" x14ac:dyDescent="0.3">
      <c r="B54" s="13"/>
      <c r="C54" s="12" t="s">
        <v>31</v>
      </c>
      <c r="D54" s="7"/>
      <c r="E54" s="7"/>
      <c r="F54" s="7"/>
      <c r="G54" s="7"/>
      <c r="H54" s="7"/>
      <c r="I54" s="7"/>
      <c r="J54" s="7"/>
      <c r="K54" s="7"/>
      <c r="L54" s="7"/>
      <c r="M54" s="7"/>
      <c r="N54" s="18"/>
    </row>
    <row r="55" spans="1:14" ht="20.100000000000001" customHeight="1" x14ac:dyDescent="0.25">
      <c r="B55" s="10">
        <f>B54+0.1</f>
        <v>0.1</v>
      </c>
      <c r="C55" s="3" t="s">
        <v>39</v>
      </c>
      <c r="F55" s="2"/>
      <c r="G55" s="2"/>
      <c r="H55" s="18"/>
      <c r="I55" s="18"/>
      <c r="J55" s="18"/>
      <c r="K55" s="18"/>
      <c r="L55" s="18"/>
      <c r="M55" s="18"/>
      <c r="N55" s="18"/>
    </row>
    <row r="56" spans="1:14" ht="20.100000000000001" customHeight="1" x14ac:dyDescent="0.25">
      <c r="A56" s="42"/>
      <c r="B56" s="44">
        <f>B54+0.01</f>
        <v>0.01</v>
      </c>
      <c r="C56" s="26" t="s">
        <v>84</v>
      </c>
      <c r="D56" s="22" t="s">
        <v>85</v>
      </c>
      <c r="E56" s="24" t="s">
        <v>86</v>
      </c>
      <c r="F56" s="22" t="s">
        <v>87</v>
      </c>
      <c r="G56" s="25"/>
      <c r="H56" s="24" t="s">
        <v>88</v>
      </c>
      <c r="I56" s="18"/>
      <c r="J56" s="18"/>
      <c r="K56" s="18"/>
      <c r="L56" s="18"/>
      <c r="M56" s="18"/>
      <c r="N56" s="18"/>
    </row>
    <row r="57" spans="1:14" ht="20.100000000000001" customHeight="1" x14ac:dyDescent="0.25">
      <c r="A57" s="42"/>
      <c r="B57" s="44">
        <f>B56+0.01</f>
        <v>0.02</v>
      </c>
      <c r="C57" s="26" t="s">
        <v>89</v>
      </c>
      <c r="D57" s="24" t="s">
        <v>90</v>
      </c>
      <c r="E57" s="24" t="s">
        <v>86</v>
      </c>
      <c r="F57" s="22" t="s">
        <v>87</v>
      </c>
      <c r="G57" s="22" t="s">
        <v>91</v>
      </c>
      <c r="H57" s="24" t="s">
        <v>88</v>
      </c>
      <c r="I57" s="18"/>
      <c r="J57" s="18"/>
      <c r="K57" s="18"/>
      <c r="L57" s="18"/>
      <c r="M57" s="18"/>
      <c r="N57" s="18"/>
    </row>
    <row r="58" spans="1:14" ht="20.100000000000001" customHeight="1" x14ac:dyDescent="0.3">
      <c r="B58" s="13"/>
      <c r="C58" s="30"/>
      <c r="D58" s="1"/>
      <c r="F58" s="2"/>
      <c r="G58" s="2"/>
      <c r="H58" s="18"/>
      <c r="I58" s="18"/>
      <c r="J58" s="18"/>
      <c r="K58" s="18"/>
      <c r="L58" s="18"/>
      <c r="M58" s="18"/>
      <c r="N58" s="18"/>
    </row>
    <row r="59" spans="1:14" ht="20.100000000000001" customHeight="1" x14ac:dyDescent="0.3">
      <c r="B59" s="13"/>
      <c r="C59" s="30"/>
      <c r="D59" s="1"/>
      <c r="F59" s="2"/>
      <c r="G59" s="2"/>
      <c r="H59" s="18"/>
      <c r="I59" s="18"/>
      <c r="J59" s="18"/>
      <c r="K59" s="18"/>
      <c r="L59" s="18"/>
      <c r="M59" s="18"/>
      <c r="N59" s="18"/>
    </row>
    <row r="60" spans="1:14" ht="20.100000000000001" customHeight="1" x14ac:dyDescent="0.25">
      <c r="B60" s="13"/>
      <c r="C60" s="3"/>
      <c r="F60" s="2"/>
      <c r="G60" s="2"/>
      <c r="H60" s="18"/>
      <c r="I60" s="18"/>
      <c r="J60" s="18"/>
      <c r="K60" s="18"/>
      <c r="L60" s="18"/>
      <c r="M60" s="18"/>
      <c r="N60" s="18"/>
    </row>
    <row r="61" spans="1:14" ht="20.100000000000001" customHeight="1" x14ac:dyDescent="0.25">
      <c r="B61" s="13"/>
      <c r="C61" s="3"/>
      <c r="F61" s="2"/>
      <c r="G61" s="2"/>
      <c r="H61" s="18"/>
      <c r="I61" s="18"/>
      <c r="J61" s="18"/>
      <c r="K61" s="18"/>
      <c r="L61" s="18"/>
      <c r="M61" s="18"/>
      <c r="N61" s="18"/>
    </row>
    <row r="62" spans="1:14" ht="20.100000000000001" customHeight="1" x14ac:dyDescent="0.25">
      <c r="B62" s="13"/>
      <c r="C62" s="3"/>
      <c r="F62" s="2"/>
      <c r="G62" s="2"/>
      <c r="H62" s="18"/>
      <c r="I62" s="18"/>
      <c r="J62" s="18"/>
      <c r="K62" s="18"/>
      <c r="L62" s="18"/>
      <c r="M62" s="18"/>
      <c r="N62" s="18"/>
    </row>
  </sheetData>
  <conditionalFormatting sqref="C1:C1048576">
    <cfRule type="containsText" dxfId="11" priority="2" stopIfTrue="1" operator="containsText" text="touch">
      <formula>NOT(ISERROR(SEARCH("touch",C1)))</formula>
    </cfRule>
    <cfRule type="containsText" dxfId="10" priority="3" stopIfTrue="1" operator="containsText" text="fall">
      <formula>NOT(ISERROR(SEARCH("fall",C1)))</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ERICO</dc:creator>
  <cp:lastModifiedBy>Dennis F. DeCosta</cp:lastModifiedBy>
  <cp:lastPrinted>2017-01-07T17:39:17Z</cp:lastPrinted>
  <dcterms:created xsi:type="dcterms:W3CDTF">2015-07-17T15:40:26Z</dcterms:created>
  <dcterms:modified xsi:type="dcterms:W3CDTF">2017-01-08T21:01:49Z</dcterms:modified>
</cp:coreProperties>
</file>