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7025" windowHeight="8790" firstSheet="1" activeTab="1"/>
  </bookViews>
  <sheets>
    <sheet name="MemberList" sheetId="1" state="hidden" r:id="rId1"/>
    <sheet name="Expense Report 2009" sheetId="2" r:id="rId2"/>
  </sheets>
  <definedNames>
    <definedName name="Date1">'Expense Report 2009'!$G$21</definedName>
    <definedName name="Date2">'Expense Report 2009'!$H$21</definedName>
    <definedName name="Date3">'Expense Report 2009'!$I$21</definedName>
    <definedName name="Date4">'Expense Report 2009'!$J$21</definedName>
    <definedName name="Date5">'Expense Report 2009'!$K$21</definedName>
    <definedName name="Date6">'Expense Report 2009'!$L$21</definedName>
    <definedName name="Date7">'Expense Report 2009'!$M$21</definedName>
    <definedName name="GuestsDay1">'Expense Report 2009'!$S$43</definedName>
    <definedName name="GuestsDay2">'Expense Report 2009'!$S$44</definedName>
    <definedName name="GuestsDay3">'Expense Report 2009'!$S$45</definedName>
    <definedName name="GuestsDay4">'Expense Report 2009'!$S$46</definedName>
    <definedName name="GuestsDay5">'Expense Report 2009'!$S$47</definedName>
    <definedName name="GuestsDay6">'Expense Report 2009'!$S$48</definedName>
    <definedName name="GuestsDay7">'Expense Report 2009'!$S$49</definedName>
    <definedName name="MealsDay1">'Expense Report 2009'!$S$29:$Y$29</definedName>
    <definedName name="MealsDay2">'Expense Report 2009'!$S$30:$Y$30</definedName>
    <definedName name="MealsDay3">'Expense Report 2009'!$S$31:$Y$31</definedName>
    <definedName name="MealsDay4">'Expense Report 2009'!$S$32:$Y$32</definedName>
    <definedName name="MealsDay5">'Expense Report 2009'!$S$33:$Y$33</definedName>
    <definedName name="MealsDay6">'Expense Report 2009'!$S$34:$Y$34</definedName>
    <definedName name="MealsDay7">'Expense Report 2009'!$S$35:$Y$35</definedName>
    <definedName name="MemberOfList">'MemberList'!$A$1:$A$8</definedName>
    <definedName name="Mileage_KM">'Expense Report 2009'!#REF!</definedName>
    <definedName name="Mileage_Miles">'Expense Report 2009'!$G$25:$M$25</definedName>
    <definedName name="Name">'Expense Report 2009'!$B$7</definedName>
    <definedName name="PeriodEndDate">'Expense Report 2009'!$L$7</definedName>
    <definedName name="_xlnm.Print_Area" localSheetId="1">'Expense Report 2009'!$A$1:$AK$62</definedName>
    <definedName name="TaxiDay1">'Expense Report 2009'!$S$14</definedName>
    <definedName name="TaxiDay2">'Expense Report 2009'!$S$15</definedName>
    <definedName name="TaxiDay3">'Expense Report 2009'!$S$16</definedName>
    <definedName name="TaxiDay4">'Expense Report 2009'!$S$17</definedName>
    <definedName name="TaxiDay5">'Expense Report 2009'!$S$18</definedName>
    <definedName name="TaxiDay6">'Expense Report 2009'!$S$19</definedName>
    <definedName name="TaxiDay7">'Expense Report 2009'!$S$20</definedName>
    <definedName name="TipsDay1">'Expense Report 2009'!$S$56</definedName>
    <definedName name="TipsDay2">'Expense Report 2009'!$S$57</definedName>
    <definedName name="TipsDay3">'Expense Report 2009'!$S$58</definedName>
    <definedName name="TipsDay4">'Expense Report 2009'!$S$59</definedName>
    <definedName name="TipsDay5">'Expense Report 2009'!$S$60</definedName>
    <definedName name="TipsDay6">'Expense Report 2009'!$S$61</definedName>
    <definedName name="TipsDay7">'Expense Report 2009'!$S$62</definedName>
  </definedNames>
  <calcPr fullCalcOnLoad="1"/>
</workbook>
</file>

<file path=xl/sharedStrings.xml><?xml version="1.0" encoding="utf-8"?>
<sst xmlns="http://schemas.openxmlformats.org/spreadsheetml/2006/main" count="334" uniqueCount="98">
  <si>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</si>
  <si>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</si>
  <si>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</si>
  <si>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</si>
  <si>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</si>
  <si>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</si>
  <si>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</si>
  <si>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</si>
  <si>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</si>
  <si>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</si>
  <si>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</si>
  <si>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</si>
  <si>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</si>
  <si>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</si>
  <si>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</si>
  <si>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</si>
  <si>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</si>
  <si>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</si>
  <si>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</si>
  <si>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</si>
  <si>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</si>
  <si>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</si>
  <si>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</si>
  <si>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</si>
  <si>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</si>
  <si>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</si>
  <si>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</si>
  <si>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</si>
  <si>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</si>
  <si>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</si>
  <si>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</si>
  <si>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</si>
  <si>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</si>
  <si>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</si>
  <si>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</si>
  <si>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</si>
  <si>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</si>
  <si>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</si>
  <si>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</si>
  <si>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</si>
  <si>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</si>
  <si>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</si>
  <si>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</si>
  <si>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</si>
  <si>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</si>
  <si>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</si>
  <si>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</si>
  <si>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</si>
  <si>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</si>
  <si>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</si>
  <si>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</si>
  <si>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</si>
  <si>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</si>
  <si>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</si>
  <si>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</si>
  <si>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</si>
  <si>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</si>
  <si>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</si>
  <si>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</si>
  <si>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</si>
  <si>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</si>
  <si>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</si>
  <si>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</si>
  <si>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</si>
  <si>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</si>
  <si>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</si>
  <si>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</si>
  <si>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</si>
  <si>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</si>
  <si>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</si>
  <si>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</si>
  <si>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</si>
  <si>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</si>
  <si>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</si>
  <si>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</si>
  <si>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</si>
  <si>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</si>
  <si>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</si>
  <si>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</si>
  <si>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</si>
  <si>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</si>
  <si>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</si>
  <si>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</si>
  <si>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</si>
  <si>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</si>
  <si>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</si>
  <si>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</si>
  <si>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</si>
  <si>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</si>
  <si>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</si>
  <si>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</si>
  <si>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</si>
  <si>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</si>
  <si>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</si>
  <si>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</si>
  <si>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Mileage Allowance ($.55/Mile,$0.342/Km) in US$</t>
  </si>
  <si>
    <t>Daily expenses are not to exceed $100.00 USD without written explanation -</t>
  </si>
  <si>
    <t>Receipts are required for amounts over $25.00. Daily amounts are automatically carried over to page 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</si>
</sst>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  <numFmt numFmtId="173" formatCode="[$-409]d\-mmm\-yyyy;@"/>
    <numFmt numFmtId="174" formatCode="dd\-mmmm\-yyyy"/>
    <numFmt numFmtId="175" formatCode="0.00_);[Red]\(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Continuous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14" fontId="4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5" fontId="4" fillId="0" borderId="21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2" fontId="4" fillId="33" borderId="35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2" fontId="4" fillId="33" borderId="26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horizontal="centerContinuous"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40" xfId="0" applyNumberFormat="1" applyFont="1" applyBorder="1" applyAlignment="1" applyProtection="1">
      <alignment vertical="center"/>
      <protection locked="0"/>
    </xf>
    <xf numFmtId="164" fontId="4" fillId="33" borderId="33" xfId="0" applyNumberFormat="1" applyFont="1" applyFill="1" applyBorder="1" applyAlignment="1" applyProtection="1">
      <alignment vertical="center"/>
      <protection locked="0"/>
    </xf>
    <xf numFmtId="2" fontId="4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4" fillId="0" borderId="4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2" fontId="4" fillId="0" borderId="51" xfId="0" applyNumberFormat="1" applyFont="1" applyBorder="1" applyAlignment="1" applyProtection="1">
      <alignment vertical="center"/>
      <protection/>
    </xf>
    <xf numFmtId="2" fontId="4" fillId="0" borderId="52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172" fontId="9" fillId="0" borderId="56" xfId="0" applyNumberFormat="1" applyFon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27" xfId="0" applyFont="1" applyBorder="1" applyAlignment="1" applyProtection="1">
      <alignment/>
      <protection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left"/>
      <protection locked="0"/>
    </xf>
    <xf numFmtId="174" fontId="0" fillId="0" borderId="40" xfId="0" applyNumberForma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8" fontId="10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4" fillId="0" borderId="2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41" xfId="0" applyFont="1" applyBorder="1" applyAlignment="1" applyProtection="1">
      <alignment horizontal="right" wrapText="1"/>
      <protection locked="0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2" fontId="0" fillId="0" borderId="59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5" fontId="0" fillId="0" borderId="59" xfId="0" applyNumberFormat="1" applyBorder="1" applyAlignment="1" applyProtection="1">
      <alignment wrapText="1"/>
      <protection locked="0"/>
    </xf>
    <xf numFmtId="175" fontId="0" fillId="0" borderId="15" xfId="0" applyNumberFormat="1" applyBorder="1" applyAlignment="1" applyProtection="1">
      <alignment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0" xfId="0" applyFont="1" applyAlignment="1" applyProtection="1">
      <alignment wrapText="1"/>
      <protection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zoomScalePageLayoutView="0" colorId="55" workbookViewId="0" topLeftCell="C1">
      <selection activeCell="N5" sqref="N5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41">
        <f>Name</f>
        <v>0</v>
      </c>
      <c r="S1" s="141"/>
      <c r="T1" s="97"/>
      <c r="U1" s="3" t="s">
        <v>1</v>
      </c>
      <c r="V1" s="3"/>
      <c r="W1" s="142" t="str">
        <f>PeriodEndDate</f>
        <v> </v>
      </c>
      <c r="X1" s="143"/>
      <c r="Y1" s="143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28"/>
      <c r="C7" s="128"/>
      <c r="D7" s="128"/>
      <c r="E7" s="128"/>
      <c r="F7" s="128"/>
      <c r="G7" s="128"/>
      <c r="H7" s="128"/>
      <c r="I7" s="26"/>
      <c r="J7" s="18" t="s">
        <v>1</v>
      </c>
      <c r="K7" s="52"/>
      <c r="L7" s="129" t="s">
        <v>64</v>
      </c>
      <c r="M7" s="129"/>
      <c r="N7" s="129"/>
      <c r="O7" s="100"/>
      <c r="P7" s="6"/>
      <c r="AB7" s="2" t="s">
        <v>81</v>
      </c>
    </row>
    <row r="8" spans="1:28" ht="12.75">
      <c r="A8" s="146" t="s">
        <v>52</v>
      </c>
      <c r="B8" s="147"/>
      <c r="C8" s="148"/>
      <c r="D8" s="148"/>
      <c r="E8" s="148"/>
      <c r="F8" s="145"/>
      <c r="G8" s="153"/>
      <c r="H8" s="153"/>
      <c r="I8" s="26"/>
      <c r="J8" s="155" t="s">
        <v>4</v>
      </c>
      <c r="K8" s="156"/>
      <c r="L8" s="144" t="s">
        <v>68</v>
      </c>
      <c r="M8" s="144"/>
      <c r="N8" s="144"/>
      <c r="O8" s="144"/>
      <c r="P8" s="6"/>
      <c r="AB8" s="2" t="s">
        <v>82</v>
      </c>
    </row>
    <row r="9" spans="1:28" ht="12.75">
      <c r="A9" s="145"/>
      <c r="B9" s="140"/>
      <c r="C9" s="140"/>
      <c r="D9" s="140"/>
      <c r="E9" s="140"/>
      <c r="F9" s="140"/>
      <c r="G9" s="140"/>
      <c r="H9" s="140"/>
      <c r="I9" s="26"/>
      <c r="J9" s="19" t="s">
        <v>66</v>
      </c>
      <c r="K9" s="42"/>
      <c r="L9" s="42"/>
      <c r="M9" s="140"/>
      <c r="N9" s="140"/>
      <c r="O9" s="140"/>
      <c r="P9" s="6"/>
      <c r="U9" s="2" t="s">
        <v>5</v>
      </c>
      <c r="AB9" s="2" t="s">
        <v>88</v>
      </c>
    </row>
    <row r="10" spans="1:28" ht="12.75">
      <c r="A10" s="139"/>
      <c r="B10" s="139"/>
      <c r="C10" s="139"/>
      <c r="D10" s="139"/>
      <c r="E10" s="139"/>
      <c r="F10" s="139"/>
      <c r="G10" s="139"/>
      <c r="H10" s="139"/>
      <c r="I10" s="26"/>
      <c r="J10" s="145"/>
      <c r="K10" s="140"/>
      <c r="L10" s="140"/>
      <c r="M10" s="140"/>
      <c r="N10" s="140"/>
      <c r="O10" s="140"/>
      <c r="P10" s="6"/>
      <c r="U10" s="22" t="s">
        <v>6</v>
      </c>
      <c r="AB10" s="2" t="s">
        <v>83</v>
      </c>
    </row>
    <row r="11" spans="1:28" ht="12.75">
      <c r="A11" s="145"/>
      <c r="B11" s="145"/>
      <c r="C11" s="145"/>
      <c r="D11" s="145"/>
      <c r="E11" s="145"/>
      <c r="F11" s="145"/>
      <c r="G11" s="145"/>
      <c r="H11" s="145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33"/>
      <c r="C13" s="133"/>
      <c r="D13" s="133"/>
      <c r="E13" s="133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41"/>
      <c r="V13" s="141"/>
      <c r="W13" s="141"/>
      <c r="X13" s="141"/>
      <c r="Y13" s="141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40" t="s">
        <v>64</v>
      </c>
      <c r="V14" s="140"/>
      <c r="W14" s="140"/>
      <c r="X14" s="140"/>
      <c r="Y14" s="140"/>
      <c r="AB14" s="188" t="s">
        <v>93</v>
      </c>
      <c r="AC14" s="188"/>
      <c r="AD14" s="188"/>
      <c r="AE14" s="122"/>
      <c r="AG14" s="188" t="s">
        <v>90</v>
      </c>
      <c r="AH14" s="192"/>
      <c r="AI14" s="192"/>
      <c r="AJ14" s="192"/>
    </row>
    <row r="15" spans="1:36" ht="12.75">
      <c r="A15" s="120" t="s">
        <v>79</v>
      </c>
      <c r="B15" s="133"/>
      <c r="C15" s="133"/>
      <c r="D15" s="133"/>
      <c r="E15" s="133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40" t="s">
        <v>64</v>
      </c>
      <c r="V15" s="140"/>
      <c r="W15" s="140"/>
      <c r="X15" s="140"/>
      <c r="Y15" s="140"/>
      <c r="AB15" s="188"/>
      <c r="AC15" s="188"/>
      <c r="AD15" s="188"/>
      <c r="AE15" s="6"/>
      <c r="AF15" s="123"/>
      <c r="AG15" s="186"/>
      <c r="AH15" s="186"/>
      <c r="AI15" s="186"/>
      <c r="AJ15" s="186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40" t="s">
        <v>64</v>
      </c>
      <c r="V16" s="140"/>
      <c r="W16" s="140"/>
      <c r="X16" s="140"/>
      <c r="Y16" s="140"/>
      <c r="AB16" s="124" t="s">
        <v>94</v>
      </c>
      <c r="AC16" s="189" t="s">
        <v>91</v>
      </c>
      <c r="AD16" s="193"/>
      <c r="AE16" s="125" t="s">
        <v>45</v>
      </c>
      <c r="AF16" s="6"/>
      <c r="AG16" s="189" t="s">
        <v>91</v>
      </c>
      <c r="AH16" s="190"/>
      <c r="AI16" s="191"/>
      <c r="AJ16" s="126" t="s">
        <v>45</v>
      </c>
    </row>
    <row r="17" spans="1:36" ht="12.75">
      <c r="A17" s="121" t="s">
        <v>80</v>
      </c>
      <c r="B17" s="133"/>
      <c r="C17" s="133"/>
      <c r="D17" s="133"/>
      <c r="E17" s="133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40" t="s">
        <v>64</v>
      </c>
      <c r="V17" s="140"/>
      <c r="W17" s="140"/>
      <c r="X17" s="140"/>
      <c r="Y17" s="140"/>
      <c r="AB17" s="161"/>
      <c r="AC17" s="175"/>
      <c r="AD17" s="176"/>
      <c r="AE17" s="181"/>
      <c r="AG17" s="163"/>
      <c r="AH17" s="164"/>
      <c r="AI17" s="165"/>
      <c r="AJ17" s="181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40" t="s">
        <v>64</v>
      </c>
      <c r="V18" s="140"/>
      <c r="W18" s="140"/>
      <c r="X18" s="140"/>
      <c r="Y18" s="140"/>
      <c r="AB18" s="162"/>
      <c r="AC18" s="177"/>
      <c r="AD18" s="178"/>
      <c r="AE18" s="182"/>
      <c r="AG18" s="166"/>
      <c r="AH18" s="167"/>
      <c r="AI18" s="168"/>
      <c r="AJ18" s="182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40" t="s">
        <v>64</v>
      </c>
      <c r="V19" s="140"/>
      <c r="W19" s="140"/>
      <c r="X19" s="140"/>
      <c r="Y19" s="140"/>
      <c r="AB19" s="161"/>
      <c r="AC19" s="175"/>
      <c r="AD19" s="176"/>
      <c r="AE19" s="181"/>
      <c r="AG19" s="163"/>
      <c r="AH19" s="164"/>
      <c r="AI19" s="165"/>
      <c r="AJ19" s="181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57" t="s">
        <v>64</v>
      </c>
      <c r="N20" s="158"/>
      <c r="O20" s="159"/>
      <c r="P20" s="6"/>
      <c r="Q20" s="119" t="s">
        <v>64</v>
      </c>
      <c r="S20" s="1" t="s">
        <v>64</v>
      </c>
      <c r="U20" s="140" t="s">
        <v>64</v>
      </c>
      <c r="V20" s="140"/>
      <c r="W20" s="140"/>
      <c r="X20" s="140"/>
      <c r="Y20" s="140"/>
      <c r="AB20" s="162"/>
      <c r="AC20" s="177"/>
      <c r="AD20" s="178"/>
      <c r="AE20" s="182"/>
      <c r="AG20" s="166"/>
      <c r="AH20" s="167"/>
      <c r="AI20" s="168"/>
      <c r="AJ20" s="182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61"/>
      <c r="AC21" s="175"/>
      <c r="AD21" s="176"/>
      <c r="AE21" s="181"/>
      <c r="AG21" s="163"/>
      <c r="AH21" s="164"/>
      <c r="AI21" s="165"/>
      <c r="AJ21" s="181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62"/>
      <c r="AC22" s="177"/>
      <c r="AD22" s="178"/>
      <c r="AE22" s="182"/>
      <c r="AG22" s="166"/>
      <c r="AH22" s="167"/>
      <c r="AI22" s="168"/>
      <c r="AJ22" s="182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61"/>
      <c r="AC23" s="175"/>
      <c r="AD23" s="176"/>
      <c r="AE23" s="181"/>
      <c r="AG23" s="163"/>
      <c r="AH23" s="164"/>
      <c r="AI23" s="165"/>
      <c r="AJ23" s="181"/>
    </row>
    <row r="24" spans="1:36" ht="13.5" thickTop="1">
      <c r="A24" s="29" t="s">
        <v>51</v>
      </c>
      <c r="B24" s="30"/>
      <c r="C24" s="30"/>
      <c r="D24" s="30"/>
      <c r="E24" s="116" t="s">
        <v>64</v>
      </c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97</v>
      </c>
      <c r="AB24" s="162"/>
      <c r="AC24" s="177"/>
      <c r="AD24" s="178"/>
      <c r="AE24" s="182"/>
      <c r="AG24" s="166"/>
      <c r="AH24" s="167"/>
      <c r="AI24" s="168"/>
      <c r="AJ24" s="182"/>
    </row>
    <row r="25" spans="1:36" ht="13.5" thickBot="1">
      <c r="A25" s="35" t="s">
        <v>95</v>
      </c>
      <c r="B25" s="36"/>
      <c r="C25" s="36"/>
      <c r="D25" s="36"/>
      <c r="E25" s="36"/>
      <c r="F25" s="37"/>
      <c r="G25" s="38">
        <f>IF($E$24="x",(G24*0.342),(G24*0.55))</f>
        <v>0</v>
      </c>
      <c r="H25" s="38">
        <f aca="true" t="shared" si="0" ref="H25:M25">IF($E$24="x",(H24*0.342),(H24*0.55))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96</v>
      </c>
      <c r="AB25" s="161"/>
      <c r="AC25" s="175"/>
      <c r="AD25" s="176"/>
      <c r="AE25" s="181"/>
      <c r="AG25" s="163"/>
      <c r="AH25" s="164"/>
      <c r="AI25" s="165"/>
      <c r="AJ25" s="181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62"/>
      <c r="AC26" s="177"/>
      <c r="AD26" s="178"/>
      <c r="AE26" s="182"/>
      <c r="AG26" s="166"/>
      <c r="AH26" s="167"/>
      <c r="AI26" s="168"/>
      <c r="AJ26" s="182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61"/>
      <c r="AC27" s="175"/>
      <c r="AD27" s="176"/>
      <c r="AE27" s="181"/>
      <c r="AG27" s="163"/>
      <c r="AH27" s="164"/>
      <c r="AI27" s="165"/>
      <c r="AJ27" s="181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62"/>
      <c r="AC28" s="177"/>
      <c r="AD28" s="178"/>
      <c r="AE28" s="182"/>
      <c r="AG28" s="166"/>
      <c r="AH28" s="167"/>
      <c r="AI28" s="168"/>
      <c r="AJ28" s="182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61"/>
      <c r="AC29" s="175"/>
      <c r="AD29" s="176"/>
      <c r="AE29" s="181"/>
      <c r="AG29" s="163"/>
      <c r="AH29" s="164"/>
      <c r="AI29" s="165"/>
      <c r="AJ29" s="181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62"/>
      <c r="AC30" s="177"/>
      <c r="AD30" s="178"/>
      <c r="AE30" s="182"/>
      <c r="AG30" s="166"/>
      <c r="AH30" s="167"/>
      <c r="AI30" s="168"/>
      <c r="AJ30" s="182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61"/>
      <c r="AC31" s="175" t="s">
        <v>64</v>
      </c>
      <c r="AD31" s="176"/>
      <c r="AE31" s="181"/>
      <c r="AG31" s="163"/>
      <c r="AH31" s="164"/>
      <c r="AI31" s="165"/>
      <c r="AJ31" s="181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62"/>
      <c r="AC32" s="177"/>
      <c r="AD32" s="178"/>
      <c r="AE32" s="182"/>
      <c r="AG32" s="166"/>
      <c r="AH32" s="167"/>
      <c r="AI32" s="168"/>
      <c r="AJ32" s="182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61"/>
      <c r="AC33" s="175"/>
      <c r="AD33" s="176"/>
      <c r="AE33" s="181"/>
      <c r="AG33" s="163"/>
      <c r="AH33" s="164"/>
      <c r="AI33" s="165"/>
      <c r="AJ33" s="181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62"/>
      <c r="AC34" s="177"/>
      <c r="AD34" s="178"/>
      <c r="AE34" s="182"/>
      <c r="AG34" s="166"/>
      <c r="AH34" s="167"/>
      <c r="AI34" s="168"/>
      <c r="AJ34" s="182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61"/>
      <c r="AC35" s="175"/>
      <c r="AD35" s="176"/>
      <c r="AE35" s="181"/>
      <c r="AG35" s="163"/>
      <c r="AH35" s="164"/>
      <c r="AI35" s="165"/>
      <c r="AJ35" s="181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  <c r="AB36" s="162"/>
      <c r="AC36" s="177"/>
      <c r="AD36" s="178"/>
      <c r="AE36" s="182"/>
      <c r="AG36" s="166"/>
      <c r="AH36" s="167"/>
      <c r="AI36" s="168"/>
      <c r="AJ36" s="182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61"/>
      <c r="AC37" s="175"/>
      <c r="AD37" s="176"/>
      <c r="AE37" s="181"/>
      <c r="AG37" s="163"/>
      <c r="AH37" s="164"/>
      <c r="AI37" s="165"/>
      <c r="AJ37" s="181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49" t="s">
        <v>70</v>
      </c>
      <c r="K38" s="150"/>
      <c r="L38" s="150"/>
      <c r="M38" s="151"/>
      <c r="N38" s="64">
        <f>SUM(N36/N37)</f>
        <v>0</v>
      </c>
      <c r="O38" s="32"/>
      <c r="P38" s="6"/>
      <c r="U38" s="22" t="s">
        <v>21</v>
      </c>
      <c r="AB38" s="162"/>
      <c r="AC38" s="177"/>
      <c r="AD38" s="178"/>
      <c r="AE38" s="182"/>
      <c r="AG38" s="166"/>
      <c r="AH38" s="167"/>
      <c r="AI38" s="168"/>
      <c r="AJ38" s="182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61"/>
      <c r="AC39" s="175"/>
      <c r="AD39" s="176"/>
      <c r="AE39" s="181"/>
      <c r="AG39" s="163"/>
      <c r="AH39" s="164"/>
      <c r="AI39" s="165"/>
      <c r="AJ39" s="181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62"/>
      <c r="AC40" s="177"/>
      <c r="AD40" s="178"/>
      <c r="AE40" s="182"/>
      <c r="AG40" s="166"/>
      <c r="AH40" s="167"/>
      <c r="AI40" s="168"/>
      <c r="AJ40" s="182"/>
    </row>
    <row r="41" spans="1:36" ht="13.5" thickBot="1">
      <c r="A41" s="72" t="s">
        <v>63</v>
      </c>
      <c r="B41" s="131" t="s">
        <v>64</v>
      </c>
      <c r="C41" s="131"/>
      <c r="D41" s="131"/>
      <c r="E41" s="131"/>
      <c r="F41" s="131"/>
      <c r="G41" s="131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61"/>
      <c r="AC41" s="175"/>
      <c r="AD41" s="176"/>
      <c r="AE41" s="181"/>
      <c r="AG41" s="163"/>
      <c r="AH41" s="164"/>
      <c r="AI41" s="165"/>
      <c r="AJ41" s="181"/>
    </row>
    <row r="42" spans="1:36" ht="14.25" thickBot="1" thickTop="1">
      <c r="A42" s="134" t="s">
        <v>64</v>
      </c>
      <c r="B42" s="135"/>
      <c r="C42" s="135"/>
      <c r="D42" s="135"/>
      <c r="E42" s="135"/>
      <c r="F42" s="135"/>
      <c r="G42" s="160"/>
      <c r="H42" s="152" t="s">
        <v>73</v>
      </c>
      <c r="I42" s="150"/>
      <c r="J42" s="150"/>
      <c r="K42" s="150"/>
      <c r="L42" s="150"/>
      <c r="M42" s="151"/>
      <c r="N42" s="73">
        <f>N36-SUM(O26:O35)+(N41*N37)+O39</f>
        <v>0</v>
      </c>
      <c r="O42" s="32"/>
      <c r="P42" s="6"/>
      <c r="Q42" s="5"/>
      <c r="S42" s="23"/>
      <c r="U42" s="141"/>
      <c r="V42" s="141"/>
      <c r="W42" s="141"/>
      <c r="X42" s="141"/>
      <c r="Y42" s="141"/>
      <c r="AB42" s="162"/>
      <c r="AC42" s="177"/>
      <c r="AD42" s="178"/>
      <c r="AE42" s="182"/>
      <c r="AG42" s="166"/>
      <c r="AH42" s="167"/>
      <c r="AI42" s="168"/>
      <c r="AJ42" s="182"/>
    </row>
    <row r="43" spans="1:36" ht="14.25" thickBot="1" thickTop="1">
      <c r="A43" s="72" t="s">
        <v>39</v>
      </c>
      <c r="B43" s="131" t="s">
        <v>64</v>
      </c>
      <c r="C43" s="131"/>
      <c r="D43" s="131"/>
      <c r="E43" s="131"/>
      <c r="F43" s="131"/>
      <c r="G43" s="132"/>
      <c r="H43" s="154" t="s">
        <v>74</v>
      </c>
      <c r="I43" s="150"/>
      <c r="J43" s="150"/>
      <c r="K43" s="150"/>
      <c r="L43" s="150"/>
      <c r="M43" s="151"/>
      <c r="N43" s="74">
        <f>SUM(N38:N41)</f>
        <v>0</v>
      </c>
      <c r="O43" s="32"/>
      <c r="P43" s="6"/>
      <c r="Q43" s="43" t="str">
        <f>Q29</f>
        <v> </v>
      </c>
      <c r="S43" s="1"/>
      <c r="U43" s="140" t="s">
        <v>64</v>
      </c>
      <c r="V43" s="140"/>
      <c r="W43" s="140"/>
      <c r="X43" s="140"/>
      <c r="Y43" s="140"/>
      <c r="AB43" s="161"/>
      <c r="AC43" s="175"/>
      <c r="AD43" s="176"/>
      <c r="AE43" s="181"/>
      <c r="AG43" s="163"/>
      <c r="AH43" s="164"/>
      <c r="AI43" s="165"/>
      <c r="AJ43" s="181"/>
    </row>
    <row r="44" spans="1:36" ht="13.5" thickTop="1">
      <c r="A44" s="134" t="s">
        <v>64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01"/>
      <c r="O44" s="32"/>
      <c r="P44" s="6"/>
      <c r="Q44" s="43" t="str">
        <f aca="true" t="shared" si="3" ref="Q44:Q49">Q30</f>
        <v> </v>
      </c>
      <c r="S44" s="1"/>
      <c r="U44" s="140" t="s">
        <v>64</v>
      </c>
      <c r="V44" s="140"/>
      <c r="W44" s="140"/>
      <c r="X44" s="140"/>
      <c r="Y44" s="140"/>
      <c r="AB44" s="162"/>
      <c r="AC44" s="177"/>
      <c r="AD44" s="178"/>
      <c r="AE44" s="182"/>
      <c r="AG44" s="166"/>
      <c r="AH44" s="167"/>
      <c r="AI44" s="168"/>
      <c r="AJ44" s="182"/>
    </row>
    <row r="45" spans="1:36" ht="12.75">
      <c r="A45" s="134" t="s">
        <v>64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2"/>
      <c r="O45" s="32"/>
      <c r="P45" s="6"/>
      <c r="Q45" s="43" t="str">
        <f t="shared" si="3"/>
        <v> </v>
      </c>
      <c r="S45" s="1"/>
      <c r="U45" s="140" t="s">
        <v>64</v>
      </c>
      <c r="V45" s="140"/>
      <c r="W45" s="140"/>
      <c r="X45" s="140"/>
      <c r="Y45" s="140"/>
      <c r="AB45" s="161"/>
      <c r="AC45" s="175"/>
      <c r="AD45" s="176"/>
      <c r="AE45" s="181"/>
      <c r="AG45" s="163"/>
      <c r="AH45" s="164"/>
      <c r="AI45" s="165"/>
      <c r="AJ45" s="181"/>
    </row>
    <row r="46" spans="1:36" ht="12.75">
      <c r="A46" s="134" t="s">
        <v>64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02"/>
      <c r="O46" s="32"/>
      <c r="P46" s="6"/>
      <c r="Q46" s="43" t="str">
        <f t="shared" si="3"/>
        <v> </v>
      </c>
      <c r="S46" s="1"/>
      <c r="U46" s="140" t="s">
        <v>64</v>
      </c>
      <c r="V46" s="140"/>
      <c r="W46" s="140"/>
      <c r="X46" s="140"/>
      <c r="Y46" s="140"/>
      <c r="AB46" s="162"/>
      <c r="AC46" s="177"/>
      <c r="AD46" s="178"/>
      <c r="AE46" s="182"/>
      <c r="AG46" s="166"/>
      <c r="AH46" s="167"/>
      <c r="AI46" s="168"/>
      <c r="AJ46" s="182"/>
    </row>
    <row r="47" spans="1:36" ht="13.5" thickBot="1">
      <c r="A47" s="136" t="s">
        <v>64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02"/>
      <c r="O47" s="32"/>
      <c r="P47" s="6"/>
      <c r="Q47" s="43" t="str">
        <f t="shared" si="3"/>
        <v> </v>
      </c>
      <c r="S47" s="1"/>
      <c r="U47" s="140" t="s">
        <v>64</v>
      </c>
      <c r="V47" s="140"/>
      <c r="W47" s="140"/>
      <c r="X47" s="140"/>
      <c r="Y47" s="140"/>
      <c r="AB47" s="161"/>
      <c r="AC47" s="175"/>
      <c r="AD47" s="176"/>
      <c r="AE47" s="181"/>
      <c r="AG47" s="163"/>
      <c r="AH47" s="164"/>
      <c r="AI47" s="165"/>
      <c r="AJ47" s="181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40" t="s">
        <v>64</v>
      </c>
      <c r="V48" s="140"/>
      <c r="W48" s="140"/>
      <c r="X48" s="140"/>
      <c r="Y48" s="140"/>
      <c r="AB48" s="162"/>
      <c r="AC48" s="177"/>
      <c r="AD48" s="178"/>
      <c r="AE48" s="182"/>
      <c r="AG48" s="166"/>
      <c r="AH48" s="167"/>
      <c r="AI48" s="168"/>
      <c r="AJ48" s="182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40" t="s">
        <v>64</v>
      </c>
      <c r="V49" s="140"/>
      <c r="W49" s="140"/>
      <c r="X49" s="140"/>
      <c r="Y49" s="140"/>
      <c r="AB49" s="161"/>
      <c r="AC49" s="175"/>
      <c r="AD49" s="176"/>
      <c r="AE49" s="181" t="s">
        <v>64</v>
      </c>
      <c r="AG49" s="163"/>
      <c r="AH49" s="164"/>
      <c r="AI49" s="165"/>
      <c r="AJ49" s="181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62"/>
      <c r="AC50" s="177"/>
      <c r="AD50" s="178"/>
      <c r="AE50" s="182"/>
      <c r="AG50" s="166"/>
      <c r="AH50" s="167"/>
      <c r="AI50" s="168"/>
      <c r="AJ50" s="182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61"/>
      <c r="AC51" s="175"/>
      <c r="AD51" s="176"/>
      <c r="AE51" s="181"/>
      <c r="AG51" s="163"/>
      <c r="AH51" s="164"/>
      <c r="AI51" s="165"/>
      <c r="AJ51" s="181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62"/>
      <c r="AC52" s="177"/>
      <c r="AD52" s="178"/>
      <c r="AE52" s="182"/>
      <c r="AG52" s="166"/>
      <c r="AH52" s="167"/>
      <c r="AI52" s="168"/>
      <c r="AJ52" s="182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61"/>
      <c r="AC53" s="175"/>
      <c r="AD53" s="176"/>
      <c r="AE53" s="181"/>
      <c r="AG53" s="163"/>
      <c r="AH53" s="164"/>
      <c r="AI53" s="165"/>
      <c r="AJ53" s="181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62"/>
      <c r="AC54" s="177"/>
      <c r="AD54" s="178"/>
      <c r="AE54" s="182"/>
      <c r="AG54" s="166"/>
      <c r="AH54" s="167"/>
      <c r="AI54" s="168"/>
      <c r="AJ54" s="182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41"/>
      <c r="V55" s="141"/>
      <c r="W55" s="141"/>
      <c r="X55" s="141"/>
      <c r="Y55" s="141"/>
      <c r="AB55" s="161"/>
      <c r="AC55" s="175"/>
      <c r="AD55" s="176"/>
      <c r="AE55" s="181"/>
      <c r="AG55" s="163"/>
      <c r="AH55" s="164"/>
      <c r="AI55" s="165"/>
      <c r="AJ55" s="181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40" t="s">
        <v>64</v>
      </c>
      <c r="V56" s="140"/>
      <c r="W56" s="140"/>
      <c r="X56" s="140"/>
      <c r="Y56" s="140"/>
      <c r="AB56" s="162"/>
      <c r="AC56" s="177"/>
      <c r="AD56" s="178"/>
      <c r="AE56" s="182"/>
      <c r="AG56" s="166"/>
      <c r="AH56" s="167"/>
      <c r="AI56" s="168"/>
      <c r="AJ56" s="182"/>
    </row>
    <row r="57" spans="1:36" ht="12.75">
      <c r="A57" s="14" t="s">
        <v>48</v>
      </c>
      <c r="B57" s="45"/>
      <c r="C57" s="138" t="s">
        <v>64</v>
      </c>
      <c r="D57" s="138"/>
      <c r="E57" s="138"/>
      <c r="F57" s="138"/>
      <c r="G57" s="138"/>
      <c r="H57" s="138"/>
      <c r="I57" s="138"/>
      <c r="J57" s="138"/>
      <c r="K57" s="15"/>
      <c r="L57" s="15" t="s">
        <v>7</v>
      </c>
      <c r="M57" s="129" t="s">
        <v>64</v>
      </c>
      <c r="N57" s="130"/>
      <c r="O57" s="32"/>
      <c r="P57" s="6"/>
      <c r="Q57" s="119" t="s">
        <v>64</v>
      </c>
      <c r="S57" s="1" t="s">
        <v>64</v>
      </c>
      <c r="U57" s="140" t="s">
        <v>64</v>
      </c>
      <c r="V57" s="140"/>
      <c r="W57" s="140"/>
      <c r="X57" s="140"/>
      <c r="Y57" s="140"/>
      <c r="AB57" s="169" t="s">
        <v>92</v>
      </c>
      <c r="AC57" s="183"/>
      <c r="AD57" s="184"/>
      <c r="AE57" s="179">
        <f>SUM(AE17:AE56)</f>
        <v>0</v>
      </c>
      <c r="AG57" s="169" t="s">
        <v>92</v>
      </c>
      <c r="AH57" s="170"/>
      <c r="AI57" s="171"/>
      <c r="AJ57" s="179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40" t="s">
        <v>64</v>
      </c>
      <c r="V58" s="140"/>
      <c r="W58" s="140"/>
      <c r="X58" s="140"/>
      <c r="Y58" s="140"/>
      <c r="AB58" s="185"/>
      <c r="AC58" s="186"/>
      <c r="AD58" s="187"/>
      <c r="AE58" s="180"/>
      <c r="AG58" s="172"/>
      <c r="AH58" s="173"/>
      <c r="AI58" s="174"/>
      <c r="AJ58" s="180"/>
    </row>
    <row r="59" spans="1:25" ht="12.75">
      <c r="A59" s="14" t="s">
        <v>49</v>
      </c>
      <c r="B59" s="138" t="s">
        <v>64</v>
      </c>
      <c r="C59" s="138"/>
      <c r="D59" s="138"/>
      <c r="E59" s="138"/>
      <c r="F59" s="138"/>
      <c r="G59" s="15" t="s">
        <v>49</v>
      </c>
      <c r="H59" s="15"/>
      <c r="I59" s="138" t="s">
        <v>64</v>
      </c>
      <c r="J59" s="138"/>
      <c r="K59" s="138"/>
      <c r="L59" s="15" t="s">
        <v>7</v>
      </c>
      <c r="M59" s="129" t="s">
        <v>64</v>
      </c>
      <c r="N59" s="130"/>
      <c r="O59" s="32"/>
      <c r="P59" s="6"/>
      <c r="Q59" s="119" t="s">
        <v>64</v>
      </c>
      <c r="S59" s="1" t="s">
        <v>64</v>
      </c>
      <c r="U59" s="140" t="s">
        <v>64</v>
      </c>
      <c r="V59" s="140"/>
      <c r="W59" s="140"/>
      <c r="X59" s="140"/>
      <c r="Y59" s="140"/>
    </row>
    <row r="60" spans="16:25" ht="12.75">
      <c r="P60" s="6"/>
      <c r="Q60" s="119" t="s">
        <v>64</v>
      </c>
      <c r="S60" s="1" t="s">
        <v>64</v>
      </c>
      <c r="U60" s="140" t="s">
        <v>64</v>
      </c>
      <c r="V60" s="140"/>
      <c r="W60" s="140"/>
      <c r="X60" s="140"/>
      <c r="Y60" s="140"/>
    </row>
    <row r="61" spans="16:25" ht="12.75">
      <c r="P61" s="6"/>
      <c r="Q61" s="119" t="s">
        <v>64</v>
      </c>
      <c r="S61" s="1" t="s">
        <v>64</v>
      </c>
      <c r="U61" s="140" t="s">
        <v>64</v>
      </c>
      <c r="V61" s="140"/>
      <c r="W61" s="140"/>
      <c r="X61" s="140"/>
      <c r="Y61" s="140"/>
    </row>
    <row r="62" spans="16:25" ht="12.75">
      <c r="P62" s="6"/>
      <c r="Q62" s="119" t="s">
        <v>64</v>
      </c>
      <c r="S62" s="1" t="s">
        <v>64</v>
      </c>
      <c r="U62" s="140" t="s">
        <v>64</v>
      </c>
      <c r="V62" s="140"/>
      <c r="W62" s="140"/>
      <c r="X62" s="140"/>
      <c r="Y62" s="140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009" sheet="1"/>
  <mergeCells count="164">
    <mergeCell ref="AB14:AD15"/>
    <mergeCell ref="AJ17:AJ18"/>
    <mergeCell ref="AB17:AB18"/>
    <mergeCell ref="AG16:AI16"/>
    <mergeCell ref="AG14:AJ15"/>
    <mergeCell ref="AC16:AD16"/>
    <mergeCell ref="AC17:AD18"/>
    <mergeCell ref="AG17:AI18"/>
    <mergeCell ref="AJ41:AJ42"/>
    <mergeCell ref="AJ27:AJ28"/>
    <mergeCell ref="AJ29:AJ30"/>
    <mergeCell ref="AJ31:AJ32"/>
    <mergeCell ref="AG27:AI28"/>
    <mergeCell ref="AG39:AI40"/>
    <mergeCell ref="AJ39:AJ40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  <mergeCell ref="AJ21:AJ22"/>
    <mergeCell ref="AE19:AE20"/>
    <mergeCell ref="AE21:AE22"/>
    <mergeCell ref="AE23:AE24"/>
    <mergeCell ref="AJ19:AJ20"/>
    <mergeCell ref="AG19:AI20"/>
    <mergeCell ref="AG21:AI22"/>
    <mergeCell ref="AG23:AI24"/>
    <mergeCell ref="AB21:AB22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B33:AB34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G43:AI44"/>
    <mergeCell ref="AB55:AB56"/>
    <mergeCell ref="AB53:AB54"/>
    <mergeCell ref="AC25:AD26"/>
    <mergeCell ref="AC29:AD30"/>
    <mergeCell ref="AG45:AI46"/>
    <mergeCell ref="AG51:AI52"/>
    <mergeCell ref="AC49:AD50"/>
    <mergeCell ref="AC51:AD52"/>
    <mergeCell ref="AC43:AD44"/>
    <mergeCell ref="AJ51:AJ52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E43:AE44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C41:AD42"/>
    <mergeCell ref="AE29:AE30"/>
    <mergeCell ref="AG33:AI34"/>
    <mergeCell ref="AE37:AE38"/>
    <mergeCell ref="AE39:AE40"/>
    <mergeCell ref="AE33:AE34"/>
    <mergeCell ref="AE35:AE36"/>
    <mergeCell ref="AE41:AE42"/>
    <mergeCell ref="AB49:AB50"/>
    <mergeCell ref="AG55:AI56"/>
    <mergeCell ref="AG57:AI58"/>
    <mergeCell ref="AC53:AD54"/>
    <mergeCell ref="AC55:AD56"/>
    <mergeCell ref="AG53:AI54"/>
    <mergeCell ref="AE57:AE58"/>
    <mergeCell ref="AE53:AE54"/>
    <mergeCell ref="AE55:AE56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U42:Y42"/>
    <mergeCell ref="J10:O10"/>
    <mergeCell ref="J38:M38"/>
    <mergeCell ref="H42:M42"/>
    <mergeCell ref="U18:Y18"/>
    <mergeCell ref="U19:Y19"/>
    <mergeCell ref="U20:Y20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57:Y57"/>
    <mergeCell ref="U14:Y14"/>
    <mergeCell ref="U15:Y15"/>
    <mergeCell ref="U16:Y16"/>
    <mergeCell ref="U46:Y46"/>
    <mergeCell ref="U17:Y17"/>
    <mergeCell ref="U44:Y44"/>
    <mergeCell ref="U45:Y45"/>
    <mergeCell ref="U48:Y48"/>
    <mergeCell ref="U49:Y4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B7:H7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&amp;L&amp;8IEEE Expense Report Jan-2009&amp;C&amp;8Page&amp;P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Barbara Della Salla</cp:lastModifiedBy>
  <cp:lastPrinted>2008-12-02T16:52:39Z</cp:lastPrinted>
  <dcterms:created xsi:type="dcterms:W3CDTF">1999-12-09T16:52:18Z</dcterms:created>
  <dcterms:modified xsi:type="dcterms:W3CDTF">2008-12-16T16:30:00Z</dcterms:modified>
  <cp:category/>
  <cp:version/>
  <cp:contentType/>
  <cp:contentStatus/>
</cp:coreProperties>
</file>