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9" i="1" l="1"/>
  <c r="G68" i="1"/>
  <c r="I69" i="1"/>
  <c r="H69" i="1"/>
  <c r="J69" i="1"/>
  <c r="K69" i="1"/>
  <c r="D69" i="1"/>
  <c r="N69" i="1"/>
  <c r="M69" i="1"/>
  <c r="D68" i="1"/>
  <c r="I68" i="1"/>
  <c r="H68" i="1"/>
  <c r="J68" i="1"/>
  <c r="N68" i="1"/>
  <c r="K68" i="1"/>
  <c r="M68" i="1"/>
  <c r="D65" i="1"/>
  <c r="D64" i="1"/>
  <c r="G64" i="1"/>
  <c r="H64" i="1"/>
  <c r="I64" i="1"/>
  <c r="J64" i="1"/>
  <c r="K64" i="1"/>
  <c r="L64" i="1"/>
  <c r="M64" i="1"/>
  <c r="N64" i="1"/>
  <c r="O64" i="1"/>
  <c r="P64" i="1"/>
  <c r="G65" i="1"/>
  <c r="H65" i="1"/>
  <c r="I65" i="1"/>
  <c r="J65" i="1"/>
  <c r="K65" i="1"/>
  <c r="L65" i="1"/>
  <c r="M65" i="1"/>
  <c r="N65" i="1"/>
  <c r="O65" i="1"/>
  <c r="P65" i="1"/>
  <c r="D66" i="1"/>
  <c r="G66" i="1"/>
  <c r="H66" i="1"/>
  <c r="I66" i="1"/>
  <c r="J66" i="1"/>
  <c r="K66" i="1"/>
  <c r="L66" i="1"/>
  <c r="M66" i="1"/>
  <c r="N66" i="1"/>
  <c r="O66" i="1"/>
  <c r="P66" i="1"/>
  <c r="D67" i="1"/>
  <c r="G67" i="1"/>
  <c r="H67" i="1"/>
  <c r="I67" i="1"/>
  <c r="J67" i="1"/>
  <c r="K67" i="1"/>
  <c r="L67" i="1"/>
  <c r="M67" i="1"/>
  <c r="N67" i="1"/>
  <c r="O67" i="1"/>
  <c r="P67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P4" i="1"/>
  <c r="O4" i="1"/>
  <c r="P3" i="1"/>
  <c r="O3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N3" i="1"/>
  <c r="M3" i="1"/>
  <c r="N4" i="1"/>
  <c r="M4" i="1"/>
  <c r="D40" i="1"/>
  <c r="D32" i="1"/>
  <c r="D23" i="1"/>
  <c r="D22" i="1"/>
  <c r="D21" i="1"/>
  <c r="D20" i="1"/>
  <c r="D19" i="1"/>
  <c r="G15" i="1"/>
  <c r="D15" i="1"/>
  <c r="G16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9" i="1"/>
  <c r="K10" i="1"/>
  <c r="K8" i="1"/>
  <c r="K7" i="1"/>
  <c r="D63" i="1"/>
  <c r="G63" i="1"/>
  <c r="L63" i="1"/>
  <c r="I63" i="1"/>
  <c r="H63" i="1"/>
  <c r="J63" i="1"/>
  <c r="D62" i="1"/>
  <c r="G62" i="1"/>
  <c r="L62" i="1"/>
  <c r="I62" i="1"/>
  <c r="H62" i="1"/>
  <c r="J62" i="1"/>
  <c r="D61" i="1"/>
  <c r="G61" i="1"/>
  <c r="L61" i="1"/>
  <c r="I61" i="1"/>
  <c r="H61" i="1"/>
  <c r="J61" i="1"/>
  <c r="D60" i="1"/>
  <c r="G60" i="1"/>
  <c r="L60" i="1"/>
  <c r="I60" i="1"/>
  <c r="H60" i="1"/>
  <c r="J60" i="1"/>
  <c r="D59" i="1"/>
  <c r="G59" i="1"/>
  <c r="L59" i="1"/>
  <c r="I59" i="1"/>
  <c r="H59" i="1"/>
  <c r="J59" i="1"/>
  <c r="D58" i="1"/>
  <c r="G58" i="1"/>
  <c r="L58" i="1"/>
  <c r="I58" i="1"/>
  <c r="H58" i="1"/>
  <c r="J58" i="1"/>
  <c r="D57" i="1"/>
  <c r="G57" i="1"/>
  <c r="L57" i="1"/>
  <c r="I57" i="1"/>
  <c r="H57" i="1"/>
  <c r="J57" i="1"/>
  <c r="D56" i="1"/>
  <c r="G56" i="1"/>
  <c r="L56" i="1"/>
  <c r="I56" i="1"/>
  <c r="H56" i="1"/>
  <c r="J56" i="1"/>
  <c r="D55" i="1"/>
  <c r="G55" i="1"/>
  <c r="L55" i="1"/>
  <c r="I55" i="1"/>
  <c r="H55" i="1"/>
  <c r="J55" i="1"/>
  <c r="D54" i="1"/>
  <c r="G54" i="1"/>
  <c r="L54" i="1"/>
  <c r="I54" i="1"/>
  <c r="H54" i="1"/>
  <c r="J54" i="1"/>
  <c r="D53" i="1"/>
  <c r="G53" i="1"/>
  <c r="L53" i="1"/>
  <c r="I53" i="1"/>
  <c r="H53" i="1"/>
  <c r="J53" i="1"/>
  <c r="D52" i="1"/>
  <c r="G52" i="1"/>
  <c r="L52" i="1"/>
  <c r="I52" i="1"/>
  <c r="H52" i="1"/>
  <c r="J52" i="1"/>
  <c r="D51" i="1"/>
  <c r="G51" i="1"/>
  <c r="L51" i="1"/>
  <c r="I51" i="1"/>
  <c r="H51" i="1"/>
  <c r="J51" i="1"/>
  <c r="D50" i="1"/>
  <c r="G50" i="1"/>
  <c r="L50" i="1"/>
  <c r="I50" i="1"/>
  <c r="H50" i="1"/>
  <c r="J50" i="1"/>
  <c r="D49" i="1"/>
  <c r="G49" i="1"/>
  <c r="L49" i="1"/>
  <c r="I49" i="1"/>
  <c r="H49" i="1"/>
  <c r="J49" i="1"/>
  <c r="D48" i="1"/>
  <c r="G48" i="1"/>
  <c r="L48" i="1"/>
  <c r="I48" i="1"/>
  <c r="H48" i="1"/>
  <c r="J48" i="1"/>
  <c r="D47" i="1"/>
  <c r="G47" i="1"/>
  <c r="L47" i="1"/>
  <c r="I47" i="1"/>
  <c r="H47" i="1"/>
  <c r="J47" i="1"/>
  <c r="D46" i="1"/>
  <c r="G46" i="1"/>
  <c r="L46" i="1"/>
  <c r="I46" i="1"/>
  <c r="H46" i="1"/>
  <c r="J46" i="1"/>
  <c r="D45" i="1"/>
  <c r="G45" i="1"/>
  <c r="L45" i="1"/>
  <c r="I45" i="1"/>
  <c r="H45" i="1"/>
  <c r="J45" i="1"/>
  <c r="D44" i="1"/>
  <c r="G44" i="1"/>
  <c r="L44" i="1"/>
  <c r="I44" i="1"/>
  <c r="H44" i="1"/>
  <c r="J44" i="1"/>
  <c r="D43" i="1"/>
  <c r="G43" i="1"/>
  <c r="L43" i="1"/>
  <c r="I43" i="1"/>
  <c r="H43" i="1"/>
  <c r="J43" i="1"/>
  <c r="D42" i="1"/>
  <c r="G42" i="1"/>
  <c r="L42" i="1"/>
  <c r="I42" i="1"/>
  <c r="H42" i="1"/>
  <c r="J42" i="1"/>
  <c r="D41" i="1"/>
  <c r="G41" i="1"/>
  <c r="L41" i="1"/>
  <c r="I41" i="1"/>
  <c r="H41" i="1"/>
  <c r="J41" i="1"/>
  <c r="G40" i="1"/>
  <c r="L40" i="1"/>
  <c r="I40" i="1"/>
  <c r="H40" i="1"/>
  <c r="J40" i="1"/>
  <c r="D39" i="1"/>
  <c r="G39" i="1"/>
  <c r="L39" i="1"/>
  <c r="I39" i="1"/>
  <c r="H39" i="1"/>
  <c r="J39" i="1"/>
  <c r="D38" i="1"/>
  <c r="G38" i="1"/>
  <c r="L38" i="1"/>
  <c r="I38" i="1"/>
  <c r="H38" i="1"/>
  <c r="J38" i="1"/>
  <c r="D37" i="1"/>
  <c r="G37" i="1"/>
  <c r="L37" i="1"/>
  <c r="I37" i="1"/>
  <c r="H37" i="1"/>
  <c r="J37" i="1"/>
  <c r="D36" i="1"/>
  <c r="G36" i="1"/>
  <c r="L36" i="1"/>
  <c r="I36" i="1"/>
  <c r="H36" i="1"/>
  <c r="J36" i="1"/>
  <c r="D35" i="1"/>
  <c r="G35" i="1"/>
  <c r="L35" i="1"/>
  <c r="I35" i="1"/>
  <c r="H35" i="1"/>
  <c r="J35" i="1"/>
  <c r="D34" i="1"/>
  <c r="G34" i="1"/>
  <c r="L34" i="1"/>
  <c r="I34" i="1"/>
  <c r="H34" i="1"/>
  <c r="J34" i="1"/>
  <c r="D33" i="1"/>
  <c r="G33" i="1"/>
  <c r="L33" i="1"/>
  <c r="I33" i="1"/>
  <c r="H33" i="1"/>
  <c r="J33" i="1"/>
  <c r="G32" i="1"/>
  <c r="L32" i="1"/>
  <c r="I32" i="1"/>
  <c r="H32" i="1"/>
  <c r="J32" i="1"/>
  <c r="D31" i="1"/>
  <c r="G31" i="1"/>
  <c r="L31" i="1"/>
  <c r="I31" i="1"/>
  <c r="H31" i="1"/>
  <c r="J31" i="1"/>
  <c r="D30" i="1"/>
  <c r="G30" i="1"/>
  <c r="L30" i="1"/>
  <c r="I30" i="1"/>
  <c r="H30" i="1"/>
  <c r="J30" i="1"/>
  <c r="D29" i="1"/>
  <c r="G29" i="1"/>
  <c r="L29" i="1"/>
  <c r="I29" i="1"/>
  <c r="H29" i="1"/>
  <c r="J29" i="1"/>
  <c r="D28" i="1"/>
  <c r="G28" i="1"/>
  <c r="L28" i="1"/>
  <c r="I28" i="1"/>
  <c r="H28" i="1"/>
  <c r="J28" i="1"/>
  <c r="D27" i="1"/>
  <c r="G27" i="1"/>
  <c r="L27" i="1"/>
  <c r="I27" i="1"/>
  <c r="H27" i="1"/>
  <c r="J27" i="1"/>
  <c r="D26" i="1"/>
  <c r="G26" i="1"/>
  <c r="L26" i="1"/>
  <c r="I26" i="1"/>
  <c r="H26" i="1"/>
  <c r="J26" i="1"/>
  <c r="D25" i="1"/>
  <c r="G25" i="1"/>
  <c r="L25" i="1"/>
  <c r="I25" i="1"/>
  <c r="H25" i="1"/>
  <c r="J25" i="1"/>
  <c r="D24" i="1"/>
  <c r="G24" i="1"/>
  <c r="L24" i="1"/>
  <c r="I24" i="1"/>
  <c r="H24" i="1"/>
  <c r="J24" i="1"/>
  <c r="G23" i="1"/>
  <c r="L23" i="1"/>
  <c r="I23" i="1"/>
  <c r="H23" i="1"/>
  <c r="J23" i="1"/>
  <c r="G22" i="1"/>
  <c r="L22" i="1"/>
  <c r="I22" i="1"/>
  <c r="H22" i="1"/>
  <c r="J22" i="1"/>
  <c r="G21" i="1"/>
  <c r="L21" i="1"/>
  <c r="I21" i="1"/>
  <c r="H21" i="1"/>
  <c r="J21" i="1"/>
  <c r="G20" i="1"/>
  <c r="L20" i="1"/>
  <c r="I20" i="1"/>
  <c r="H20" i="1"/>
  <c r="J20" i="1"/>
  <c r="G19" i="1"/>
  <c r="L19" i="1"/>
  <c r="I19" i="1"/>
  <c r="H19" i="1"/>
  <c r="J19" i="1"/>
  <c r="D18" i="1"/>
  <c r="G18" i="1"/>
  <c r="L18" i="1"/>
  <c r="I18" i="1"/>
  <c r="H18" i="1"/>
  <c r="J18" i="1"/>
  <c r="D17" i="1"/>
  <c r="G17" i="1"/>
  <c r="L17" i="1"/>
  <c r="I17" i="1"/>
  <c r="H17" i="1"/>
  <c r="J17" i="1"/>
  <c r="D16" i="1"/>
  <c r="L16" i="1"/>
  <c r="I16" i="1"/>
  <c r="H16" i="1"/>
  <c r="J16" i="1"/>
  <c r="L15" i="1"/>
  <c r="I15" i="1"/>
  <c r="H15" i="1"/>
  <c r="J15" i="1"/>
  <c r="D14" i="1"/>
  <c r="G14" i="1"/>
  <c r="L14" i="1"/>
  <c r="I14" i="1"/>
  <c r="H14" i="1"/>
  <c r="J14" i="1"/>
  <c r="D13" i="1"/>
  <c r="G13" i="1"/>
  <c r="L13" i="1"/>
  <c r="I13" i="1"/>
  <c r="H13" i="1"/>
  <c r="J13" i="1"/>
  <c r="D12" i="1"/>
  <c r="G12" i="1"/>
  <c r="L12" i="1"/>
  <c r="I12" i="1"/>
  <c r="H12" i="1"/>
  <c r="J12" i="1"/>
  <c r="D11" i="1"/>
  <c r="G11" i="1"/>
  <c r="L11" i="1"/>
  <c r="I11" i="1"/>
  <c r="H11" i="1"/>
  <c r="J11" i="1"/>
  <c r="D10" i="1"/>
  <c r="G10" i="1"/>
  <c r="L10" i="1"/>
  <c r="I10" i="1"/>
  <c r="H10" i="1"/>
  <c r="J10" i="1"/>
  <c r="D9" i="1"/>
  <c r="G9" i="1"/>
  <c r="L9" i="1"/>
  <c r="I9" i="1"/>
  <c r="H9" i="1"/>
  <c r="J9" i="1"/>
  <c r="D8" i="1"/>
  <c r="G8" i="1"/>
  <c r="L8" i="1"/>
  <c r="I8" i="1"/>
  <c r="H8" i="1"/>
  <c r="J8" i="1"/>
  <c r="D6" i="1"/>
  <c r="G6" i="1"/>
  <c r="L6" i="1"/>
  <c r="I6" i="1"/>
  <c r="H6" i="1"/>
  <c r="J6" i="1"/>
  <c r="D5" i="1"/>
  <c r="G5" i="1"/>
  <c r="L5" i="1"/>
  <c r="I5" i="1"/>
  <c r="H5" i="1"/>
  <c r="J5" i="1"/>
  <c r="D4" i="1"/>
  <c r="G4" i="1"/>
  <c r="L4" i="1"/>
  <c r="I4" i="1"/>
  <c r="H4" i="1"/>
  <c r="J4" i="1"/>
  <c r="I3" i="1"/>
  <c r="H3" i="1"/>
  <c r="J3" i="1"/>
  <c r="G3" i="1"/>
  <c r="D3" i="1"/>
  <c r="I7" i="1"/>
  <c r="H7" i="1"/>
  <c r="J7" i="1"/>
  <c r="D7" i="1"/>
  <c r="G7" i="1"/>
  <c r="L7" i="1"/>
</calcChain>
</file>

<file path=xl/sharedStrings.xml><?xml version="1.0" encoding="utf-8"?>
<sst xmlns="http://schemas.openxmlformats.org/spreadsheetml/2006/main" count="26" uniqueCount="12">
  <si>
    <t>Date</t>
  </si>
  <si>
    <t>Submitted</t>
  </si>
  <si>
    <t>Draft</t>
  </si>
  <si>
    <t>Total</t>
  </si>
  <si>
    <t>ICOPS</t>
  </si>
  <si>
    <t>SOFE</t>
  </si>
  <si>
    <t>ICOPS/SOFE</t>
  </si>
  <si>
    <t>Submitted Ratio</t>
  </si>
  <si>
    <t>Total Ratio</t>
  </si>
  <si>
    <t>Submissions</t>
  </si>
  <si>
    <t>Drafts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</si>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</sst>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Submissions vs Time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ICOPS</c:v>
                </c:pt>
              </c:strCache>
            </c:strRef>
          </c:tx>
          <c:marker>
            <c:symbol val="diamond"/>
            <c:size val="10"/>
          </c:marker>
          <c:cat>
            <c:numRef>
              <c:f>Sheet1!$A$3:$A$67</c:f>
              <c:numCache>
                <c:formatCode>d\-mmm</c:formatCode>
                <c:ptCount val="65"/>
                <c:pt idx="0">
                  <c:v>40546.0</c:v>
                </c:pt>
                <c:pt idx="1">
                  <c:v>40547.0</c:v>
                </c:pt>
                <c:pt idx="2">
                  <c:v>40548.0</c:v>
                </c:pt>
                <c:pt idx="3">
                  <c:v>40549.0</c:v>
                </c:pt>
                <c:pt idx="4">
                  <c:v>40550.0</c:v>
                </c:pt>
                <c:pt idx="5">
                  <c:v>40551.0</c:v>
                </c:pt>
                <c:pt idx="6">
                  <c:v>40552.0</c:v>
                </c:pt>
                <c:pt idx="7">
                  <c:v>40553.0</c:v>
                </c:pt>
                <c:pt idx="8">
                  <c:v>40554.0</c:v>
                </c:pt>
                <c:pt idx="9">
                  <c:v>40555.0</c:v>
                </c:pt>
                <c:pt idx="10">
                  <c:v>40556.0</c:v>
                </c:pt>
                <c:pt idx="11">
                  <c:v>40557.0</c:v>
                </c:pt>
                <c:pt idx="12">
                  <c:v>40558.0</c:v>
                </c:pt>
                <c:pt idx="13">
                  <c:v>40559.0</c:v>
                </c:pt>
                <c:pt idx="14">
                  <c:v>40560.0</c:v>
                </c:pt>
                <c:pt idx="15">
                  <c:v>40561.0</c:v>
                </c:pt>
                <c:pt idx="16">
                  <c:v>40562.0</c:v>
                </c:pt>
                <c:pt idx="17">
                  <c:v>40563.0</c:v>
                </c:pt>
                <c:pt idx="18">
                  <c:v>40564.0</c:v>
                </c:pt>
                <c:pt idx="19">
                  <c:v>40565.0</c:v>
                </c:pt>
                <c:pt idx="20">
                  <c:v>40566.0</c:v>
                </c:pt>
                <c:pt idx="21">
                  <c:v>40567.0</c:v>
                </c:pt>
                <c:pt idx="22">
                  <c:v>40568.0</c:v>
                </c:pt>
                <c:pt idx="23">
                  <c:v>40569.0</c:v>
                </c:pt>
                <c:pt idx="24">
                  <c:v>40570.0</c:v>
                </c:pt>
                <c:pt idx="25">
                  <c:v>40571.0</c:v>
                </c:pt>
                <c:pt idx="26">
                  <c:v>40572.0</c:v>
                </c:pt>
                <c:pt idx="27">
                  <c:v>40573.0</c:v>
                </c:pt>
                <c:pt idx="28">
                  <c:v>40574.0</c:v>
                </c:pt>
                <c:pt idx="29">
                  <c:v>40575.0</c:v>
                </c:pt>
                <c:pt idx="30">
                  <c:v>40576.0</c:v>
                </c:pt>
                <c:pt idx="31">
                  <c:v>40577.0</c:v>
                </c:pt>
                <c:pt idx="32">
                  <c:v>40578.0</c:v>
                </c:pt>
                <c:pt idx="33">
                  <c:v>40579.0</c:v>
                </c:pt>
                <c:pt idx="34">
                  <c:v>40580.0</c:v>
                </c:pt>
                <c:pt idx="35">
                  <c:v>40581.0</c:v>
                </c:pt>
                <c:pt idx="36">
                  <c:v>40582.0</c:v>
                </c:pt>
                <c:pt idx="37">
                  <c:v>40583.0</c:v>
                </c:pt>
                <c:pt idx="38">
                  <c:v>40584.0</c:v>
                </c:pt>
                <c:pt idx="39">
                  <c:v>40585.0</c:v>
                </c:pt>
                <c:pt idx="40">
                  <c:v>40586.0</c:v>
                </c:pt>
                <c:pt idx="41">
                  <c:v>40587.0</c:v>
                </c:pt>
                <c:pt idx="42">
                  <c:v>40588.0</c:v>
                </c:pt>
                <c:pt idx="43">
                  <c:v>40589.0</c:v>
                </c:pt>
                <c:pt idx="44">
                  <c:v>40590.0</c:v>
                </c:pt>
                <c:pt idx="45">
                  <c:v>40591.0</c:v>
                </c:pt>
                <c:pt idx="46">
                  <c:v>40592.0</c:v>
                </c:pt>
                <c:pt idx="47">
                  <c:v>40593.0</c:v>
                </c:pt>
                <c:pt idx="48">
                  <c:v>40594.0</c:v>
                </c:pt>
                <c:pt idx="49">
                  <c:v>40595.0</c:v>
                </c:pt>
                <c:pt idx="50">
                  <c:v>40596.0</c:v>
                </c:pt>
                <c:pt idx="51">
                  <c:v>40597.0</c:v>
                </c:pt>
                <c:pt idx="52">
                  <c:v>40598.0</c:v>
                </c:pt>
                <c:pt idx="53">
                  <c:v>40599.0</c:v>
                </c:pt>
                <c:pt idx="54">
                  <c:v>40600.0</c:v>
                </c:pt>
                <c:pt idx="55">
                  <c:v>40601.0</c:v>
                </c:pt>
                <c:pt idx="56">
                  <c:v>40602.0</c:v>
                </c:pt>
                <c:pt idx="57">
                  <c:v>40603.0</c:v>
                </c:pt>
                <c:pt idx="58">
                  <c:v>40604.0</c:v>
                </c:pt>
                <c:pt idx="59">
                  <c:v>40605.0</c:v>
                </c:pt>
                <c:pt idx="60">
                  <c:v>40606.0</c:v>
                </c:pt>
                <c:pt idx="61">
                  <c:v>40607.0</c:v>
                </c:pt>
                <c:pt idx="62">
                  <c:v>40608.0</c:v>
                </c:pt>
                <c:pt idx="63">
                  <c:v>40609.0</c:v>
                </c:pt>
                <c:pt idx="64">
                  <c:v>40610.0</c:v>
                </c:pt>
              </c:numCache>
            </c:numRef>
          </c:cat>
          <c:val>
            <c:numRef>
              <c:f>Sheet1!$B$3:$B$67</c:f>
              <c:numCache>
                <c:formatCode>General</c:formatCode>
                <c:ptCount val="65"/>
                <c:pt idx="1">
                  <c:v>4.0</c:v>
                </c:pt>
                <c:pt idx="2">
                  <c:v>4.0</c:v>
                </c:pt>
                <c:pt idx="3">
                  <c:v>4.0</c:v>
                </c:pt>
                <c:pt idx="4">
                  <c:v>6.0</c:v>
                </c:pt>
                <c:pt idx="5">
                  <c:v>6.0</c:v>
                </c:pt>
                <c:pt idx="6">
                  <c:v>6.0</c:v>
                </c:pt>
                <c:pt idx="7">
                  <c:v>6.0</c:v>
                </c:pt>
                <c:pt idx="8">
                  <c:v>8.0</c:v>
                </c:pt>
                <c:pt idx="9">
                  <c:v>10.0</c:v>
                </c:pt>
                <c:pt idx="10">
                  <c:v>10.0</c:v>
                </c:pt>
                <c:pt idx="11">
                  <c:v>13.0</c:v>
                </c:pt>
                <c:pt idx="12">
                  <c:v>13.0</c:v>
                </c:pt>
                <c:pt idx="13">
                  <c:v>13.0</c:v>
                </c:pt>
                <c:pt idx="14">
                  <c:v>15.0</c:v>
                </c:pt>
                <c:pt idx="15">
                  <c:v>16.0</c:v>
                </c:pt>
                <c:pt idx="16">
                  <c:v>16.0</c:v>
                </c:pt>
                <c:pt idx="17">
                  <c:v>16.0</c:v>
                </c:pt>
                <c:pt idx="18">
                  <c:v>16.0</c:v>
                </c:pt>
                <c:pt idx="19">
                  <c:v>16.0</c:v>
                </c:pt>
                <c:pt idx="20">
                  <c:v>16.0</c:v>
                </c:pt>
                <c:pt idx="21">
                  <c:v>18.0</c:v>
                </c:pt>
                <c:pt idx="22">
                  <c:v>20.0</c:v>
                </c:pt>
                <c:pt idx="23">
                  <c:v>26.0</c:v>
                </c:pt>
                <c:pt idx="24">
                  <c:v>31.0</c:v>
                </c:pt>
                <c:pt idx="25">
                  <c:v>32.0</c:v>
                </c:pt>
                <c:pt idx="26">
                  <c:v>33.0</c:v>
                </c:pt>
                <c:pt idx="27">
                  <c:v>33.0</c:v>
                </c:pt>
                <c:pt idx="28">
                  <c:v>33.0</c:v>
                </c:pt>
                <c:pt idx="29">
                  <c:v>37.0</c:v>
                </c:pt>
                <c:pt idx="30">
                  <c:v>40.0</c:v>
                </c:pt>
                <c:pt idx="31">
                  <c:v>41.0</c:v>
                </c:pt>
                <c:pt idx="32">
                  <c:v>45.0</c:v>
                </c:pt>
                <c:pt idx="33">
                  <c:v>46.0</c:v>
                </c:pt>
                <c:pt idx="34">
                  <c:v>47.0</c:v>
                </c:pt>
                <c:pt idx="35">
                  <c:v>51.0</c:v>
                </c:pt>
                <c:pt idx="36">
                  <c:v>64.0</c:v>
                </c:pt>
                <c:pt idx="37">
                  <c:v>68.0</c:v>
                </c:pt>
                <c:pt idx="38">
                  <c:v>77.0</c:v>
                </c:pt>
                <c:pt idx="39">
                  <c:v>96.0</c:v>
                </c:pt>
                <c:pt idx="40">
                  <c:v>99.0</c:v>
                </c:pt>
                <c:pt idx="41">
                  <c:v>106.0</c:v>
                </c:pt>
                <c:pt idx="42">
                  <c:v>121.0</c:v>
                </c:pt>
                <c:pt idx="43">
                  <c:v>139.0</c:v>
                </c:pt>
                <c:pt idx="44">
                  <c:v>149.0</c:v>
                </c:pt>
                <c:pt idx="45">
                  <c:v>159.0</c:v>
                </c:pt>
                <c:pt idx="46">
                  <c:v>164.0</c:v>
                </c:pt>
                <c:pt idx="47">
                  <c:v>170.0</c:v>
                </c:pt>
                <c:pt idx="48">
                  <c:v>171.0</c:v>
                </c:pt>
                <c:pt idx="49">
                  <c:v>176.0</c:v>
                </c:pt>
                <c:pt idx="50">
                  <c:v>187.0</c:v>
                </c:pt>
                <c:pt idx="51">
                  <c:v>201.0</c:v>
                </c:pt>
                <c:pt idx="52">
                  <c:v>215.0</c:v>
                </c:pt>
                <c:pt idx="53">
                  <c:v>229.0</c:v>
                </c:pt>
                <c:pt idx="54">
                  <c:v>232.0</c:v>
                </c:pt>
                <c:pt idx="55">
                  <c:v>247.0</c:v>
                </c:pt>
                <c:pt idx="56">
                  <c:v>320.0</c:v>
                </c:pt>
                <c:pt idx="57">
                  <c:v>437.0</c:v>
                </c:pt>
                <c:pt idx="58">
                  <c:v>479.0</c:v>
                </c:pt>
                <c:pt idx="59">
                  <c:v>495.0</c:v>
                </c:pt>
                <c:pt idx="60">
                  <c:v>500.0</c:v>
                </c:pt>
                <c:pt idx="61">
                  <c:v>500.0</c:v>
                </c:pt>
                <c:pt idx="62">
                  <c:v>500.0</c:v>
                </c:pt>
                <c:pt idx="63">
                  <c:v>502.0</c:v>
                </c:pt>
                <c:pt idx="64">
                  <c:v>502.0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SOFE</c:v>
                </c:pt>
              </c:strCache>
            </c:strRef>
          </c:tx>
          <c:marker>
            <c:symbol val="square"/>
            <c:size val="8"/>
          </c:marker>
          <c:cat>
            <c:numRef>
              <c:f>Sheet1!$A$3:$A$67</c:f>
              <c:numCache>
                <c:formatCode>d\-mmm</c:formatCode>
                <c:ptCount val="65"/>
                <c:pt idx="0">
                  <c:v>40546.0</c:v>
                </c:pt>
                <c:pt idx="1">
                  <c:v>40547.0</c:v>
                </c:pt>
                <c:pt idx="2">
                  <c:v>40548.0</c:v>
                </c:pt>
                <c:pt idx="3">
                  <c:v>40549.0</c:v>
                </c:pt>
                <c:pt idx="4">
                  <c:v>40550.0</c:v>
                </c:pt>
                <c:pt idx="5">
                  <c:v>40551.0</c:v>
                </c:pt>
                <c:pt idx="6">
                  <c:v>40552.0</c:v>
                </c:pt>
                <c:pt idx="7">
                  <c:v>40553.0</c:v>
                </c:pt>
                <c:pt idx="8">
                  <c:v>40554.0</c:v>
                </c:pt>
                <c:pt idx="9">
                  <c:v>40555.0</c:v>
                </c:pt>
                <c:pt idx="10">
                  <c:v>40556.0</c:v>
                </c:pt>
                <c:pt idx="11">
                  <c:v>40557.0</c:v>
                </c:pt>
                <c:pt idx="12">
                  <c:v>40558.0</c:v>
                </c:pt>
                <c:pt idx="13">
                  <c:v>40559.0</c:v>
                </c:pt>
                <c:pt idx="14">
                  <c:v>40560.0</c:v>
                </c:pt>
                <c:pt idx="15">
                  <c:v>40561.0</c:v>
                </c:pt>
                <c:pt idx="16">
                  <c:v>40562.0</c:v>
                </c:pt>
                <c:pt idx="17">
                  <c:v>40563.0</c:v>
                </c:pt>
                <c:pt idx="18">
                  <c:v>40564.0</c:v>
                </c:pt>
                <c:pt idx="19">
                  <c:v>40565.0</c:v>
                </c:pt>
                <c:pt idx="20">
                  <c:v>40566.0</c:v>
                </c:pt>
                <c:pt idx="21">
                  <c:v>40567.0</c:v>
                </c:pt>
                <c:pt idx="22">
                  <c:v>40568.0</c:v>
                </c:pt>
                <c:pt idx="23">
                  <c:v>40569.0</c:v>
                </c:pt>
                <c:pt idx="24">
                  <c:v>40570.0</c:v>
                </c:pt>
                <c:pt idx="25">
                  <c:v>40571.0</c:v>
                </c:pt>
                <c:pt idx="26">
                  <c:v>40572.0</c:v>
                </c:pt>
                <c:pt idx="27">
                  <c:v>40573.0</c:v>
                </c:pt>
                <c:pt idx="28">
                  <c:v>40574.0</c:v>
                </c:pt>
                <c:pt idx="29">
                  <c:v>40575.0</c:v>
                </c:pt>
                <c:pt idx="30">
                  <c:v>40576.0</c:v>
                </c:pt>
                <c:pt idx="31">
                  <c:v>40577.0</c:v>
                </c:pt>
                <c:pt idx="32">
                  <c:v>40578.0</c:v>
                </c:pt>
                <c:pt idx="33">
                  <c:v>40579.0</c:v>
                </c:pt>
                <c:pt idx="34">
                  <c:v>40580.0</c:v>
                </c:pt>
                <c:pt idx="35">
                  <c:v>40581.0</c:v>
                </c:pt>
                <c:pt idx="36">
                  <c:v>40582.0</c:v>
                </c:pt>
                <c:pt idx="37">
                  <c:v>40583.0</c:v>
                </c:pt>
                <c:pt idx="38">
                  <c:v>40584.0</c:v>
                </c:pt>
                <c:pt idx="39">
                  <c:v>40585.0</c:v>
                </c:pt>
                <c:pt idx="40">
                  <c:v>40586.0</c:v>
                </c:pt>
                <c:pt idx="41">
                  <c:v>40587.0</c:v>
                </c:pt>
                <c:pt idx="42">
                  <c:v>40588.0</c:v>
                </c:pt>
                <c:pt idx="43">
                  <c:v>40589.0</c:v>
                </c:pt>
                <c:pt idx="44">
                  <c:v>40590.0</c:v>
                </c:pt>
                <c:pt idx="45">
                  <c:v>40591.0</c:v>
                </c:pt>
                <c:pt idx="46">
                  <c:v>40592.0</c:v>
                </c:pt>
                <c:pt idx="47">
                  <c:v>40593.0</c:v>
                </c:pt>
                <c:pt idx="48">
                  <c:v>40594.0</c:v>
                </c:pt>
                <c:pt idx="49">
                  <c:v>40595.0</c:v>
                </c:pt>
                <c:pt idx="50">
                  <c:v>40596.0</c:v>
                </c:pt>
                <c:pt idx="51">
                  <c:v>40597.0</c:v>
                </c:pt>
                <c:pt idx="52">
                  <c:v>40598.0</c:v>
                </c:pt>
                <c:pt idx="53">
                  <c:v>40599.0</c:v>
                </c:pt>
                <c:pt idx="54">
                  <c:v>40600.0</c:v>
                </c:pt>
                <c:pt idx="55">
                  <c:v>40601.0</c:v>
                </c:pt>
                <c:pt idx="56">
                  <c:v>40602.0</c:v>
                </c:pt>
                <c:pt idx="57">
                  <c:v>40603.0</c:v>
                </c:pt>
                <c:pt idx="58">
                  <c:v>40604.0</c:v>
                </c:pt>
                <c:pt idx="59">
                  <c:v>40605.0</c:v>
                </c:pt>
                <c:pt idx="60">
                  <c:v>40606.0</c:v>
                </c:pt>
                <c:pt idx="61">
                  <c:v>40607.0</c:v>
                </c:pt>
                <c:pt idx="62">
                  <c:v>40608.0</c:v>
                </c:pt>
                <c:pt idx="63">
                  <c:v>40609.0</c:v>
                </c:pt>
                <c:pt idx="64">
                  <c:v>40610.0</c:v>
                </c:pt>
              </c:numCache>
            </c:numRef>
          </c:cat>
          <c:val>
            <c:numRef>
              <c:f>Sheet1!$E$3:$E$67</c:f>
              <c:numCache>
                <c:formatCode>General</c:formatCode>
                <c:ptCount val="65"/>
                <c:pt idx="0">
                  <c:v>0.0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3.0</c:v>
                </c:pt>
                <c:pt idx="10">
                  <c:v>4.0</c:v>
                </c:pt>
                <c:pt idx="11">
                  <c:v>5.0</c:v>
                </c:pt>
                <c:pt idx="12">
                  <c:v>5.0</c:v>
                </c:pt>
                <c:pt idx="13">
                  <c:v>6.0</c:v>
                </c:pt>
                <c:pt idx="14">
                  <c:v>6.0</c:v>
                </c:pt>
                <c:pt idx="15">
                  <c:v>6.0</c:v>
                </c:pt>
                <c:pt idx="16">
                  <c:v>6.0</c:v>
                </c:pt>
                <c:pt idx="17">
                  <c:v>8.0</c:v>
                </c:pt>
                <c:pt idx="18">
                  <c:v>8.0</c:v>
                </c:pt>
                <c:pt idx="19">
                  <c:v>8.0</c:v>
                </c:pt>
                <c:pt idx="20">
                  <c:v>8.0</c:v>
                </c:pt>
                <c:pt idx="21">
                  <c:v>9.0</c:v>
                </c:pt>
                <c:pt idx="22">
                  <c:v>9.0</c:v>
                </c:pt>
                <c:pt idx="23">
                  <c:v>9.0</c:v>
                </c:pt>
                <c:pt idx="24">
                  <c:v>9.0</c:v>
                </c:pt>
                <c:pt idx="25">
                  <c:v>11.0</c:v>
                </c:pt>
                <c:pt idx="26">
                  <c:v>11.0</c:v>
                </c:pt>
                <c:pt idx="27">
                  <c:v>11.0</c:v>
                </c:pt>
                <c:pt idx="28">
                  <c:v>11.0</c:v>
                </c:pt>
                <c:pt idx="29">
                  <c:v>12.0</c:v>
                </c:pt>
                <c:pt idx="30">
                  <c:v>12.0</c:v>
                </c:pt>
                <c:pt idx="31">
                  <c:v>12.0</c:v>
                </c:pt>
                <c:pt idx="32">
                  <c:v>12.0</c:v>
                </c:pt>
                <c:pt idx="33">
                  <c:v>14.0</c:v>
                </c:pt>
                <c:pt idx="34">
                  <c:v>14.0</c:v>
                </c:pt>
                <c:pt idx="35">
                  <c:v>18.0</c:v>
                </c:pt>
                <c:pt idx="36">
                  <c:v>27.0</c:v>
                </c:pt>
                <c:pt idx="37">
                  <c:v>31.0</c:v>
                </c:pt>
                <c:pt idx="38">
                  <c:v>37.0</c:v>
                </c:pt>
                <c:pt idx="39">
                  <c:v>43.0</c:v>
                </c:pt>
                <c:pt idx="40">
                  <c:v>43.0</c:v>
                </c:pt>
                <c:pt idx="41">
                  <c:v>46.0</c:v>
                </c:pt>
                <c:pt idx="42">
                  <c:v>57.0</c:v>
                </c:pt>
                <c:pt idx="43">
                  <c:v>66.0</c:v>
                </c:pt>
                <c:pt idx="44">
                  <c:v>69.0</c:v>
                </c:pt>
                <c:pt idx="45">
                  <c:v>73.0</c:v>
                </c:pt>
                <c:pt idx="46">
                  <c:v>79.0</c:v>
                </c:pt>
                <c:pt idx="47">
                  <c:v>79.0</c:v>
                </c:pt>
                <c:pt idx="48">
                  <c:v>80.0</c:v>
                </c:pt>
                <c:pt idx="49">
                  <c:v>82.0</c:v>
                </c:pt>
                <c:pt idx="50">
                  <c:v>88.0</c:v>
                </c:pt>
                <c:pt idx="51">
                  <c:v>89.0</c:v>
                </c:pt>
                <c:pt idx="52">
                  <c:v>95.0</c:v>
                </c:pt>
                <c:pt idx="53">
                  <c:v>101.0</c:v>
                </c:pt>
                <c:pt idx="54">
                  <c:v>102.0</c:v>
                </c:pt>
                <c:pt idx="55">
                  <c:v>103.0</c:v>
                </c:pt>
                <c:pt idx="56">
                  <c:v>137.0</c:v>
                </c:pt>
                <c:pt idx="57">
                  <c:v>177.0</c:v>
                </c:pt>
                <c:pt idx="58">
                  <c:v>190.0</c:v>
                </c:pt>
                <c:pt idx="59">
                  <c:v>193.0</c:v>
                </c:pt>
                <c:pt idx="60">
                  <c:v>198.0</c:v>
                </c:pt>
                <c:pt idx="61">
                  <c:v>198.0</c:v>
                </c:pt>
                <c:pt idx="62">
                  <c:v>198.0</c:v>
                </c:pt>
                <c:pt idx="63">
                  <c:v>203.0</c:v>
                </c:pt>
                <c:pt idx="64">
                  <c:v>205.0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Sheet1!$H$1:$H$2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circle"/>
            <c:size val="9"/>
          </c:marker>
          <c:cat>
            <c:numRef>
              <c:f>Sheet1!$A$3:$A$67</c:f>
              <c:numCache>
                <c:formatCode>d\-mmm</c:formatCode>
                <c:ptCount val="65"/>
                <c:pt idx="0">
                  <c:v>40546.0</c:v>
                </c:pt>
                <c:pt idx="1">
                  <c:v>40547.0</c:v>
                </c:pt>
                <c:pt idx="2">
                  <c:v>40548.0</c:v>
                </c:pt>
                <c:pt idx="3">
                  <c:v>40549.0</c:v>
                </c:pt>
                <c:pt idx="4">
                  <c:v>40550.0</c:v>
                </c:pt>
                <c:pt idx="5">
                  <c:v>40551.0</c:v>
                </c:pt>
                <c:pt idx="6">
                  <c:v>40552.0</c:v>
                </c:pt>
                <c:pt idx="7">
                  <c:v>40553.0</c:v>
                </c:pt>
                <c:pt idx="8">
                  <c:v>40554.0</c:v>
                </c:pt>
                <c:pt idx="9">
                  <c:v>40555.0</c:v>
                </c:pt>
                <c:pt idx="10">
                  <c:v>40556.0</c:v>
                </c:pt>
                <c:pt idx="11">
                  <c:v>40557.0</c:v>
                </c:pt>
                <c:pt idx="12">
                  <c:v>40558.0</c:v>
                </c:pt>
                <c:pt idx="13">
                  <c:v>40559.0</c:v>
                </c:pt>
                <c:pt idx="14">
                  <c:v>40560.0</c:v>
                </c:pt>
                <c:pt idx="15">
                  <c:v>40561.0</c:v>
                </c:pt>
                <c:pt idx="16">
                  <c:v>40562.0</c:v>
                </c:pt>
                <c:pt idx="17">
                  <c:v>40563.0</c:v>
                </c:pt>
                <c:pt idx="18">
                  <c:v>40564.0</c:v>
                </c:pt>
                <c:pt idx="19">
                  <c:v>40565.0</c:v>
                </c:pt>
                <c:pt idx="20">
                  <c:v>40566.0</c:v>
                </c:pt>
                <c:pt idx="21">
                  <c:v>40567.0</c:v>
                </c:pt>
                <c:pt idx="22">
                  <c:v>40568.0</c:v>
                </c:pt>
                <c:pt idx="23">
                  <c:v>40569.0</c:v>
                </c:pt>
                <c:pt idx="24">
                  <c:v>40570.0</c:v>
                </c:pt>
                <c:pt idx="25">
                  <c:v>40571.0</c:v>
                </c:pt>
                <c:pt idx="26">
                  <c:v>40572.0</c:v>
                </c:pt>
                <c:pt idx="27">
                  <c:v>40573.0</c:v>
                </c:pt>
                <c:pt idx="28">
                  <c:v>40574.0</c:v>
                </c:pt>
                <c:pt idx="29">
                  <c:v>40575.0</c:v>
                </c:pt>
                <c:pt idx="30">
                  <c:v>40576.0</c:v>
                </c:pt>
                <c:pt idx="31">
                  <c:v>40577.0</c:v>
                </c:pt>
                <c:pt idx="32">
                  <c:v>40578.0</c:v>
                </c:pt>
                <c:pt idx="33">
                  <c:v>40579.0</c:v>
                </c:pt>
                <c:pt idx="34">
                  <c:v>40580.0</c:v>
                </c:pt>
                <c:pt idx="35">
                  <c:v>40581.0</c:v>
                </c:pt>
                <c:pt idx="36">
                  <c:v>40582.0</c:v>
                </c:pt>
                <c:pt idx="37">
                  <c:v>40583.0</c:v>
                </c:pt>
                <c:pt idx="38">
                  <c:v>40584.0</c:v>
                </c:pt>
                <c:pt idx="39">
                  <c:v>40585.0</c:v>
                </c:pt>
                <c:pt idx="40">
                  <c:v>40586.0</c:v>
                </c:pt>
                <c:pt idx="41">
                  <c:v>40587.0</c:v>
                </c:pt>
                <c:pt idx="42">
                  <c:v>40588.0</c:v>
                </c:pt>
                <c:pt idx="43">
                  <c:v>40589.0</c:v>
                </c:pt>
                <c:pt idx="44">
                  <c:v>40590.0</c:v>
                </c:pt>
                <c:pt idx="45">
                  <c:v>40591.0</c:v>
                </c:pt>
                <c:pt idx="46">
                  <c:v>40592.0</c:v>
                </c:pt>
                <c:pt idx="47">
                  <c:v>40593.0</c:v>
                </c:pt>
                <c:pt idx="48">
                  <c:v>40594.0</c:v>
                </c:pt>
                <c:pt idx="49">
                  <c:v>40595.0</c:v>
                </c:pt>
                <c:pt idx="50">
                  <c:v>40596.0</c:v>
                </c:pt>
                <c:pt idx="51">
                  <c:v>40597.0</c:v>
                </c:pt>
                <c:pt idx="52">
                  <c:v>40598.0</c:v>
                </c:pt>
                <c:pt idx="53">
                  <c:v>40599.0</c:v>
                </c:pt>
                <c:pt idx="54">
                  <c:v>40600.0</c:v>
                </c:pt>
                <c:pt idx="55">
                  <c:v>40601.0</c:v>
                </c:pt>
                <c:pt idx="56">
                  <c:v>40602.0</c:v>
                </c:pt>
                <c:pt idx="57">
                  <c:v>40603.0</c:v>
                </c:pt>
                <c:pt idx="58">
                  <c:v>40604.0</c:v>
                </c:pt>
                <c:pt idx="59">
                  <c:v>40605.0</c:v>
                </c:pt>
                <c:pt idx="60">
                  <c:v>40606.0</c:v>
                </c:pt>
                <c:pt idx="61">
                  <c:v>40607.0</c:v>
                </c:pt>
                <c:pt idx="62">
                  <c:v>40608.0</c:v>
                </c:pt>
                <c:pt idx="63">
                  <c:v>40609.0</c:v>
                </c:pt>
                <c:pt idx="64">
                  <c:v>40610.0</c:v>
                </c:pt>
              </c:numCache>
            </c:numRef>
          </c:cat>
          <c:val>
            <c:numRef>
              <c:f>Sheet1!$H$3:$H$67</c:f>
              <c:numCache>
                <c:formatCode>General</c:formatCode>
                <c:ptCount val="65"/>
                <c:pt idx="0">
                  <c:v>0.0</c:v>
                </c:pt>
                <c:pt idx="1">
                  <c:v>4.0</c:v>
                </c:pt>
                <c:pt idx="2">
                  <c:v>4.0</c:v>
                </c:pt>
                <c:pt idx="3">
                  <c:v>4.0</c:v>
                </c:pt>
                <c:pt idx="4">
                  <c:v>8.0</c:v>
                </c:pt>
                <c:pt idx="5">
                  <c:v>8.0</c:v>
                </c:pt>
                <c:pt idx="6">
                  <c:v>9.0</c:v>
                </c:pt>
                <c:pt idx="7">
                  <c:v>9.0</c:v>
                </c:pt>
                <c:pt idx="8">
                  <c:v>11.0</c:v>
                </c:pt>
                <c:pt idx="9">
                  <c:v>13.0</c:v>
                </c:pt>
                <c:pt idx="10">
                  <c:v>14.0</c:v>
                </c:pt>
                <c:pt idx="11">
                  <c:v>18.0</c:v>
                </c:pt>
                <c:pt idx="12">
                  <c:v>18.0</c:v>
                </c:pt>
                <c:pt idx="13">
                  <c:v>19.0</c:v>
                </c:pt>
                <c:pt idx="14">
                  <c:v>21.0</c:v>
                </c:pt>
                <c:pt idx="15">
                  <c:v>22.0</c:v>
                </c:pt>
                <c:pt idx="16">
                  <c:v>22.0</c:v>
                </c:pt>
                <c:pt idx="17">
                  <c:v>24.0</c:v>
                </c:pt>
                <c:pt idx="18">
                  <c:v>24.0</c:v>
                </c:pt>
                <c:pt idx="19">
                  <c:v>24.0</c:v>
                </c:pt>
                <c:pt idx="20">
                  <c:v>24.0</c:v>
                </c:pt>
                <c:pt idx="21">
                  <c:v>27.0</c:v>
                </c:pt>
                <c:pt idx="22">
                  <c:v>29.0</c:v>
                </c:pt>
                <c:pt idx="23">
                  <c:v>35.0</c:v>
                </c:pt>
                <c:pt idx="24">
                  <c:v>40.0</c:v>
                </c:pt>
                <c:pt idx="25">
                  <c:v>43.0</c:v>
                </c:pt>
                <c:pt idx="26">
                  <c:v>44.0</c:v>
                </c:pt>
                <c:pt idx="27">
                  <c:v>44.0</c:v>
                </c:pt>
                <c:pt idx="28">
                  <c:v>44.0</c:v>
                </c:pt>
                <c:pt idx="29">
                  <c:v>49.0</c:v>
                </c:pt>
                <c:pt idx="30">
                  <c:v>52.0</c:v>
                </c:pt>
                <c:pt idx="31">
                  <c:v>53.0</c:v>
                </c:pt>
                <c:pt idx="32">
                  <c:v>57.0</c:v>
                </c:pt>
                <c:pt idx="33">
                  <c:v>60.0</c:v>
                </c:pt>
                <c:pt idx="34">
                  <c:v>61.0</c:v>
                </c:pt>
                <c:pt idx="35">
                  <c:v>69.0</c:v>
                </c:pt>
                <c:pt idx="36">
                  <c:v>91.0</c:v>
                </c:pt>
                <c:pt idx="37">
                  <c:v>99.0</c:v>
                </c:pt>
                <c:pt idx="38">
                  <c:v>114.0</c:v>
                </c:pt>
                <c:pt idx="39">
                  <c:v>139.0</c:v>
                </c:pt>
                <c:pt idx="40">
                  <c:v>142.0</c:v>
                </c:pt>
                <c:pt idx="41">
                  <c:v>152.0</c:v>
                </c:pt>
                <c:pt idx="42">
                  <c:v>178.0</c:v>
                </c:pt>
                <c:pt idx="43">
                  <c:v>205.0</c:v>
                </c:pt>
                <c:pt idx="44">
                  <c:v>218.0</c:v>
                </c:pt>
                <c:pt idx="45">
                  <c:v>232.0</c:v>
                </c:pt>
                <c:pt idx="46">
                  <c:v>243.0</c:v>
                </c:pt>
                <c:pt idx="47">
                  <c:v>249.0</c:v>
                </c:pt>
                <c:pt idx="48">
                  <c:v>251.0</c:v>
                </c:pt>
                <c:pt idx="49">
                  <c:v>258.0</c:v>
                </c:pt>
                <c:pt idx="50">
                  <c:v>275.0</c:v>
                </c:pt>
                <c:pt idx="51">
                  <c:v>290.0</c:v>
                </c:pt>
                <c:pt idx="52">
                  <c:v>310.0</c:v>
                </c:pt>
                <c:pt idx="53">
                  <c:v>330.0</c:v>
                </c:pt>
                <c:pt idx="54">
                  <c:v>334.0</c:v>
                </c:pt>
                <c:pt idx="55">
                  <c:v>350.0</c:v>
                </c:pt>
                <c:pt idx="56">
                  <c:v>457.0</c:v>
                </c:pt>
                <c:pt idx="57">
                  <c:v>614.0</c:v>
                </c:pt>
                <c:pt idx="58">
                  <c:v>669.0</c:v>
                </c:pt>
                <c:pt idx="59">
                  <c:v>688.0</c:v>
                </c:pt>
                <c:pt idx="60">
                  <c:v>698.0</c:v>
                </c:pt>
                <c:pt idx="61">
                  <c:v>698.0</c:v>
                </c:pt>
                <c:pt idx="62">
                  <c:v>698.0</c:v>
                </c:pt>
                <c:pt idx="63">
                  <c:v>705.0</c:v>
                </c:pt>
                <c:pt idx="64">
                  <c:v>707.0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92424"/>
        <c:axId val="1177774776"/>
      </c:lineChart>
      <c:dateAx>
        <c:axId val="117789242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1177774776"/>
        <c:crosses val="autoZero"/>
        <c:auto val="1"/>
        <c:lblOffset val="100"/>
        <c:baseTimeUnit val="days"/>
      </c:dateAx>
      <c:valAx>
        <c:axId val="1177774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7892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Submission Rate vs Time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ICOPS</c:v>
                </c:pt>
              </c:strCache>
            </c:strRef>
          </c:tx>
          <c:marker>
            <c:symbol val="diamond"/>
            <c:size val="10"/>
          </c:marker>
          <c:cat>
            <c:strRef>
              <c:f>Sheet1!$A$1:$A$67</c:f>
              <c:strCache>
                <c:ptCount val="67"/>
                <c:pt idx="0">
                  <c:v>Date</c:v>
                </c:pt>
                <c:pt idx="2">
                  <c:v>3-Jan</c:v>
                </c:pt>
                <c:pt idx="3">
                  <c:v>4-Jan</c:v>
                </c:pt>
                <c:pt idx="4">
                  <c:v>5-Jan</c:v>
                </c:pt>
                <c:pt idx="5">
                  <c:v>6-Jan</c:v>
                </c:pt>
                <c:pt idx="6">
                  <c:v>7-Jan</c:v>
                </c:pt>
                <c:pt idx="7">
                  <c:v>8-Jan</c:v>
                </c:pt>
                <c:pt idx="8">
                  <c:v>9-Jan</c:v>
                </c:pt>
                <c:pt idx="9">
                  <c:v>10-Jan</c:v>
                </c:pt>
                <c:pt idx="10">
                  <c:v>11-Jan</c:v>
                </c:pt>
                <c:pt idx="11">
                  <c:v>12-Jan</c:v>
                </c:pt>
                <c:pt idx="12">
                  <c:v>13-Jan</c:v>
                </c:pt>
                <c:pt idx="13">
                  <c:v>14-Jan</c:v>
                </c:pt>
                <c:pt idx="14">
                  <c:v>15-Jan</c:v>
                </c:pt>
                <c:pt idx="15">
                  <c:v>16-Jan</c:v>
                </c:pt>
                <c:pt idx="16">
                  <c:v>17-Jan</c:v>
                </c:pt>
                <c:pt idx="17">
                  <c:v>18-Jan</c:v>
                </c:pt>
                <c:pt idx="18">
                  <c:v>19-Jan</c:v>
                </c:pt>
                <c:pt idx="19">
                  <c:v>20-Jan</c:v>
                </c:pt>
                <c:pt idx="20">
                  <c:v>21-Jan</c:v>
                </c:pt>
                <c:pt idx="21">
                  <c:v>22-Jan</c:v>
                </c:pt>
                <c:pt idx="22">
                  <c:v>23-Jan</c:v>
                </c:pt>
                <c:pt idx="23">
                  <c:v>24-Jan</c:v>
                </c:pt>
                <c:pt idx="24">
                  <c:v>25-Jan</c:v>
                </c:pt>
                <c:pt idx="25">
                  <c:v>26-Jan</c:v>
                </c:pt>
                <c:pt idx="26">
                  <c:v>27-Jan</c:v>
                </c:pt>
                <c:pt idx="27">
                  <c:v>28-Jan</c:v>
                </c:pt>
                <c:pt idx="28">
                  <c:v>29-Jan</c:v>
                </c:pt>
                <c:pt idx="29">
                  <c:v>30-Jan</c:v>
                </c:pt>
                <c:pt idx="30">
                  <c:v>31-Jan</c:v>
                </c:pt>
                <c:pt idx="31">
                  <c:v>1-Feb</c:v>
                </c:pt>
                <c:pt idx="32">
                  <c:v>2-Feb</c:v>
                </c:pt>
                <c:pt idx="33">
                  <c:v>3-Feb</c:v>
                </c:pt>
                <c:pt idx="34">
                  <c:v>4-Feb</c:v>
                </c:pt>
                <c:pt idx="35">
                  <c:v>5-Feb</c:v>
                </c:pt>
                <c:pt idx="36">
                  <c:v>6-Feb</c:v>
                </c:pt>
                <c:pt idx="37">
                  <c:v>7-Feb</c:v>
                </c:pt>
                <c:pt idx="38">
                  <c:v>8-Feb</c:v>
                </c:pt>
                <c:pt idx="39">
                  <c:v>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1-Mar</c:v>
                </c:pt>
                <c:pt idx="60">
                  <c:v>2-Mar</c:v>
                </c:pt>
                <c:pt idx="61">
                  <c:v>3-Mar</c:v>
                </c:pt>
                <c:pt idx="62">
                  <c:v>4-Mar</c:v>
                </c:pt>
                <c:pt idx="63">
                  <c:v>5-Mar</c:v>
                </c:pt>
                <c:pt idx="64">
                  <c:v>6-Mar</c:v>
                </c:pt>
                <c:pt idx="65">
                  <c:v>7-Mar</c:v>
                </c:pt>
                <c:pt idx="66">
                  <c:v>8-Mar</c:v>
                </c:pt>
              </c:strCache>
            </c:strRef>
          </c:cat>
          <c:val>
            <c:numRef>
              <c:f>Sheet1!$M$1:$M$67</c:f>
              <c:numCache>
                <c:formatCode>General</c:formatCode>
                <c:ptCount val="6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4.0</c:v>
                </c:pt>
                <c:pt idx="4">
                  <c:v>0.0</c:v>
                </c:pt>
                <c:pt idx="5">
                  <c:v>0.0</c:v>
                </c:pt>
                <c:pt idx="6">
                  <c:v>2.0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2.0</c:v>
                </c:pt>
                <c:pt idx="11">
                  <c:v>2.0</c:v>
                </c:pt>
                <c:pt idx="12">
                  <c:v>0.0</c:v>
                </c:pt>
                <c:pt idx="13">
                  <c:v>3.0</c:v>
                </c:pt>
                <c:pt idx="14">
                  <c:v>0.0</c:v>
                </c:pt>
                <c:pt idx="15">
                  <c:v>0.0</c:v>
                </c:pt>
                <c:pt idx="16">
                  <c:v>2.0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2.0</c:v>
                </c:pt>
                <c:pt idx="24">
                  <c:v>2.0</c:v>
                </c:pt>
                <c:pt idx="25">
                  <c:v>6.0</c:v>
                </c:pt>
                <c:pt idx="26">
                  <c:v>5.0</c:v>
                </c:pt>
                <c:pt idx="27">
                  <c:v>1.0</c:v>
                </c:pt>
                <c:pt idx="28">
                  <c:v>1.0</c:v>
                </c:pt>
                <c:pt idx="29">
                  <c:v>0.0</c:v>
                </c:pt>
                <c:pt idx="30">
                  <c:v>0.0</c:v>
                </c:pt>
                <c:pt idx="31">
                  <c:v>4.0</c:v>
                </c:pt>
                <c:pt idx="32">
                  <c:v>3.0</c:v>
                </c:pt>
                <c:pt idx="33">
                  <c:v>1.0</c:v>
                </c:pt>
                <c:pt idx="34">
                  <c:v>4.0</c:v>
                </c:pt>
                <c:pt idx="35">
                  <c:v>1.0</c:v>
                </c:pt>
                <c:pt idx="36">
                  <c:v>1.0</c:v>
                </c:pt>
                <c:pt idx="37">
                  <c:v>4.0</c:v>
                </c:pt>
                <c:pt idx="38">
                  <c:v>13.0</c:v>
                </c:pt>
                <c:pt idx="39">
                  <c:v>4.0</c:v>
                </c:pt>
                <c:pt idx="40">
                  <c:v>9.0</c:v>
                </c:pt>
                <c:pt idx="41">
                  <c:v>19.0</c:v>
                </c:pt>
                <c:pt idx="42">
                  <c:v>3.0</c:v>
                </c:pt>
                <c:pt idx="43">
                  <c:v>7.0</c:v>
                </c:pt>
                <c:pt idx="44">
                  <c:v>15.0</c:v>
                </c:pt>
                <c:pt idx="45">
                  <c:v>18.0</c:v>
                </c:pt>
                <c:pt idx="46">
                  <c:v>10.0</c:v>
                </c:pt>
                <c:pt idx="47">
                  <c:v>10.0</c:v>
                </c:pt>
                <c:pt idx="48">
                  <c:v>5.0</c:v>
                </c:pt>
                <c:pt idx="49">
                  <c:v>6.0</c:v>
                </c:pt>
                <c:pt idx="50">
                  <c:v>1.0</c:v>
                </c:pt>
                <c:pt idx="51">
                  <c:v>5.0</c:v>
                </c:pt>
                <c:pt idx="52">
                  <c:v>11.0</c:v>
                </c:pt>
                <c:pt idx="53">
                  <c:v>14.0</c:v>
                </c:pt>
                <c:pt idx="54">
                  <c:v>14.0</c:v>
                </c:pt>
                <c:pt idx="55">
                  <c:v>14.0</c:v>
                </c:pt>
                <c:pt idx="56">
                  <c:v>3.0</c:v>
                </c:pt>
                <c:pt idx="57">
                  <c:v>15.0</c:v>
                </c:pt>
                <c:pt idx="58">
                  <c:v>73.0</c:v>
                </c:pt>
                <c:pt idx="59">
                  <c:v>117.0</c:v>
                </c:pt>
                <c:pt idx="60">
                  <c:v>42.0</c:v>
                </c:pt>
                <c:pt idx="61">
                  <c:v>16.0</c:v>
                </c:pt>
                <c:pt idx="62">
                  <c:v>5.0</c:v>
                </c:pt>
                <c:pt idx="63">
                  <c:v>0.0</c:v>
                </c:pt>
                <c:pt idx="64">
                  <c:v>0.0</c:v>
                </c:pt>
                <c:pt idx="65">
                  <c:v>2.0</c:v>
                </c:pt>
                <c:pt idx="66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Sheet1!$O$1</c:f>
              <c:strCache>
                <c:ptCount val="1"/>
                <c:pt idx="0">
                  <c:v>SOFE</c:v>
                </c:pt>
              </c:strCache>
            </c:strRef>
          </c:tx>
          <c:cat>
            <c:strRef>
              <c:f>Sheet1!$A$1:$A$67</c:f>
              <c:strCache>
                <c:ptCount val="67"/>
                <c:pt idx="0">
                  <c:v>Date</c:v>
                </c:pt>
                <c:pt idx="2">
                  <c:v>3-Jan</c:v>
                </c:pt>
                <c:pt idx="3">
                  <c:v>4-Jan</c:v>
                </c:pt>
                <c:pt idx="4">
                  <c:v>5-Jan</c:v>
                </c:pt>
                <c:pt idx="5">
                  <c:v>6-Jan</c:v>
                </c:pt>
                <c:pt idx="6">
                  <c:v>7-Jan</c:v>
                </c:pt>
                <c:pt idx="7">
                  <c:v>8-Jan</c:v>
                </c:pt>
                <c:pt idx="8">
                  <c:v>9-Jan</c:v>
                </c:pt>
                <c:pt idx="9">
                  <c:v>10-Jan</c:v>
                </c:pt>
                <c:pt idx="10">
                  <c:v>11-Jan</c:v>
                </c:pt>
                <c:pt idx="11">
                  <c:v>12-Jan</c:v>
                </c:pt>
                <c:pt idx="12">
                  <c:v>13-Jan</c:v>
                </c:pt>
                <c:pt idx="13">
                  <c:v>14-Jan</c:v>
                </c:pt>
                <c:pt idx="14">
                  <c:v>15-Jan</c:v>
                </c:pt>
                <c:pt idx="15">
                  <c:v>16-Jan</c:v>
                </c:pt>
                <c:pt idx="16">
                  <c:v>17-Jan</c:v>
                </c:pt>
                <c:pt idx="17">
                  <c:v>18-Jan</c:v>
                </c:pt>
                <c:pt idx="18">
                  <c:v>19-Jan</c:v>
                </c:pt>
                <c:pt idx="19">
                  <c:v>20-Jan</c:v>
                </c:pt>
                <c:pt idx="20">
                  <c:v>21-Jan</c:v>
                </c:pt>
                <c:pt idx="21">
                  <c:v>22-Jan</c:v>
                </c:pt>
                <c:pt idx="22">
                  <c:v>23-Jan</c:v>
                </c:pt>
                <c:pt idx="23">
                  <c:v>24-Jan</c:v>
                </c:pt>
                <c:pt idx="24">
                  <c:v>25-Jan</c:v>
                </c:pt>
                <c:pt idx="25">
                  <c:v>26-Jan</c:v>
                </c:pt>
                <c:pt idx="26">
                  <c:v>27-Jan</c:v>
                </c:pt>
                <c:pt idx="27">
                  <c:v>28-Jan</c:v>
                </c:pt>
                <c:pt idx="28">
                  <c:v>29-Jan</c:v>
                </c:pt>
                <c:pt idx="29">
                  <c:v>30-Jan</c:v>
                </c:pt>
                <c:pt idx="30">
                  <c:v>31-Jan</c:v>
                </c:pt>
                <c:pt idx="31">
                  <c:v>1-Feb</c:v>
                </c:pt>
                <c:pt idx="32">
                  <c:v>2-Feb</c:v>
                </c:pt>
                <c:pt idx="33">
                  <c:v>3-Feb</c:v>
                </c:pt>
                <c:pt idx="34">
                  <c:v>4-Feb</c:v>
                </c:pt>
                <c:pt idx="35">
                  <c:v>5-Feb</c:v>
                </c:pt>
                <c:pt idx="36">
                  <c:v>6-Feb</c:v>
                </c:pt>
                <c:pt idx="37">
                  <c:v>7-Feb</c:v>
                </c:pt>
                <c:pt idx="38">
                  <c:v>8-Feb</c:v>
                </c:pt>
                <c:pt idx="39">
                  <c:v>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1-Mar</c:v>
                </c:pt>
                <c:pt idx="60">
                  <c:v>2-Mar</c:v>
                </c:pt>
                <c:pt idx="61">
                  <c:v>3-Mar</c:v>
                </c:pt>
                <c:pt idx="62">
                  <c:v>4-Mar</c:v>
                </c:pt>
                <c:pt idx="63">
                  <c:v>5-Mar</c:v>
                </c:pt>
                <c:pt idx="64">
                  <c:v>6-Mar</c:v>
                </c:pt>
                <c:pt idx="65">
                  <c:v>7-Mar</c:v>
                </c:pt>
                <c:pt idx="66">
                  <c:v>8-Mar</c:v>
                </c:pt>
              </c:strCache>
            </c:strRef>
          </c:cat>
          <c:val>
            <c:numRef>
              <c:f>Sheet1!$O$1:$O$67</c:f>
              <c:numCache>
                <c:formatCode>General</c:formatCode>
                <c:ptCount val="6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2.0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1.0</c:v>
                </c:pt>
                <c:pt idx="14">
                  <c:v>0.0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2.0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1.0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2.0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1.0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2.0</c:v>
                </c:pt>
                <c:pt idx="36">
                  <c:v>0.0</c:v>
                </c:pt>
                <c:pt idx="37">
                  <c:v>4.0</c:v>
                </c:pt>
                <c:pt idx="38">
                  <c:v>9.0</c:v>
                </c:pt>
                <c:pt idx="39">
                  <c:v>4.0</c:v>
                </c:pt>
                <c:pt idx="40">
                  <c:v>6.0</c:v>
                </c:pt>
                <c:pt idx="41">
                  <c:v>6.0</c:v>
                </c:pt>
                <c:pt idx="42">
                  <c:v>0.0</c:v>
                </c:pt>
                <c:pt idx="43">
                  <c:v>3.0</c:v>
                </c:pt>
                <c:pt idx="44">
                  <c:v>11.0</c:v>
                </c:pt>
                <c:pt idx="45">
                  <c:v>9.0</c:v>
                </c:pt>
                <c:pt idx="46">
                  <c:v>3.0</c:v>
                </c:pt>
                <c:pt idx="47">
                  <c:v>4.0</c:v>
                </c:pt>
                <c:pt idx="48">
                  <c:v>6.0</c:v>
                </c:pt>
                <c:pt idx="49">
                  <c:v>0.0</c:v>
                </c:pt>
                <c:pt idx="50">
                  <c:v>1.0</c:v>
                </c:pt>
                <c:pt idx="51">
                  <c:v>2.0</c:v>
                </c:pt>
                <c:pt idx="52">
                  <c:v>6.0</c:v>
                </c:pt>
                <c:pt idx="53">
                  <c:v>1.0</c:v>
                </c:pt>
                <c:pt idx="54">
                  <c:v>6.0</c:v>
                </c:pt>
                <c:pt idx="55">
                  <c:v>6.0</c:v>
                </c:pt>
                <c:pt idx="56">
                  <c:v>1.0</c:v>
                </c:pt>
                <c:pt idx="57">
                  <c:v>1.0</c:v>
                </c:pt>
                <c:pt idx="58">
                  <c:v>34.0</c:v>
                </c:pt>
                <c:pt idx="59">
                  <c:v>40.0</c:v>
                </c:pt>
                <c:pt idx="60">
                  <c:v>13.0</c:v>
                </c:pt>
                <c:pt idx="61">
                  <c:v>3.0</c:v>
                </c:pt>
                <c:pt idx="62">
                  <c:v>5.0</c:v>
                </c:pt>
                <c:pt idx="63">
                  <c:v>0.0</c:v>
                </c:pt>
                <c:pt idx="64">
                  <c:v>0.0</c:v>
                </c:pt>
                <c:pt idx="65">
                  <c:v>5.0</c:v>
                </c:pt>
                <c:pt idx="66">
                  <c:v>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816536"/>
        <c:axId val="932002248"/>
      </c:lineChart>
      <c:catAx>
        <c:axId val="806816536"/>
        <c:scaling>
          <c:orientation val="minMax"/>
        </c:scaling>
        <c:delete val="0"/>
        <c:axPos val="b"/>
        <c:majorTickMark val="out"/>
        <c:minorTickMark val="none"/>
        <c:tickLblPos val="nextTo"/>
        <c:crossAx val="932002248"/>
        <c:crosses val="autoZero"/>
        <c:auto val="1"/>
        <c:lblAlgn val="ctr"/>
        <c:lblOffset val="100"/>
        <c:noMultiLvlLbl val="0"/>
      </c:catAx>
      <c:valAx>
        <c:axId val="932002248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6816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406400</xdr:colOff>
      <xdr:row>27</xdr:row>
      <xdr:rowOff>0</xdr:rowOff>
    </xdr:from>
    <xdr:to>
      <xdr:col>21</xdr:col>
      <xdr:colOff>571500</xdr:colOff>
      <xdr:row>44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400050</xdr:colOff>
      <xdr:row>45</xdr:row>
      <xdr:rowOff>25400</xdr:rowOff>
    </xdr:from>
    <xdr:to>
      <xdr:col>21</xdr:col>
      <xdr:colOff>565150</xdr:colOff>
      <xdr:row>62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topLeftCell="A43" workbookViewId="0">
      <selection activeCell="C73" sqref="C73"/>
    </sheetView>
  </sheetViews>
  <sheetFormatPr baseColWidth="10" defaultRowHeight="15" x14ac:dyDescent="0"/>
  <cols>
    <col min="1" max="10" width="9" customWidth="1"/>
    <col min="11" max="11" width="12.6640625" style="3" customWidth="1"/>
    <col min="12" max="12" width="9" style="3" customWidth="1"/>
    <col min="13" max="16" width="9" customWidth="1"/>
  </cols>
  <sheetData>
    <row r="1" spans="1:16">
      <c r="A1" t="s">
        <v>0</v>
      </c>
      <c r="B1" s="2" t="s">
        <v>4</v>
      </c>
      <c r="C1" s="2"/>
      <c r="D1" s="2" t="s">
        <v>4</v>
      </c>
      <c r="E1" s="2" t="s">
        <v>5</v>
      </c>
      <c r="F1" s="2"/>
      <c r="G1" s="2" t="s">
        <v>5</v>
      </c>
      <c r="H1" s="2" t="s">
        <v>11</v>
      </c>
      <c r="K1" s="3" t="s">
        <v>6</v>
      </c>
      <c r="L1" s="3" t="s">
        <v>6</v>
      </c>
      <c r="M1" t="s">
        <v>4</v>
      </c>
      <c r="N1" t="s">
        <v>4</v>
      </c>
      <c r="O1" t="s">
        <v>5</v>
      </c>
      <c r="P1" t="s">
        <v>5</v>
      </c>
    </row>
    <row r="2" spans="1:16"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3</v>
      </c>
      <c r="H2" s="2"/>
      <c r="I2" s="2" t="s">
        <v>2</v>
      </c>
      <c r="J2" s="2" t="s">
        <v>3</v>
      </c>
      <c r="K2" s="4" t="s">
        <v>7</v>
      </c>
      <c r="L2" s="4" t="s">
        <v>8</v>
      </c>
      <c r="M2" t="s">
        <v>9</v>
      </c>
      <c r="N2" t="s">
        <v>10</v>
      </c>
      <c r="O2" t="s">
        <v>9</v>
      </c>
      <c r="P2" t="s">
        <v>10</v>
      </c>
    </row>
    <row r="3" spans="1:16">
      <c r="A3" s="1">
        <v>40546</v>
      </c>
      <c r="C3">
        <v>2</v>
      </c>
      <c r="D3">
        <f t="shared" ref="D3:D63" si="0">B3+C3</f>
        <v>2</v>
      </c>
      <c r="E3">
        <v>0</v>
      </c>
      <c r="F3">
        <v>0</v>
      </c>
      <c r="G3">
        <f t="shared" ref="G3:G63" si="1">E3+F3</f>
        <v>0</v>
      </c>
      <c r="H3">
        <f t="shared" ref="H3:H6" si="2">B3+E3</f>
        <v>0</v>
      </c>
      <c r="I3">
        <f t="shared" ref="I3:I6" si="3">C3+F3</f>
        <v>2</v>
      </c>
      <c r="J3">
        <f t="shared" ref="J3:J6" si="4">I3+H3</f>
        <v>2</v>
      </c>
      <c r="M3">
        <f>B3</f>
        <v>0</v>
      </c>
      <c r="N3">
        <f>C3</f>
        <v>2</v>
      </c>
      <c r="O3">
        <f>E3</f>
        <v>0</v>
      </c>
      <c r="P3">
        <f>F3</f>
        <v>0</v>
      </c>
    </row>
    <row r="4" spans="1:16">
      <c r="A4" s="1">
        <v>40547</v>
      </c>
      <c r="B4">
        <v>4</v>
      </c>
      <c r="C4">
        <v>3</v>
      </c>
      <c r="D4">
        <f t="shared" si="0"/>
        <v>7</v>
      </c>
      <c r="F4">
        <v>1</v>
      </c>
      <c r="G4">
        <f t="shared" si="1"/>
        <v>1</v>
      </c>
      <c r="H4">
        <f t="shared" si="2"/>
        <v>4</v>
      </c>
      <c r="I4">
        <f t="shared" si="3"/>
        <v>4</v>
      </c>
      <c r="J4">
        <f t="shared" si="4"/>
        <v>8</v>
      </c>
      <c r="L4" s="3">
        <f t="shared" ref="L4:L6" si="5">IF(D4&gt;0,D4/G4,0)</f>
        <v>7</v>
      </c>
      <c r="M4">
        <f>B4-B3</f>
        <v>4</v>
      </c>
      <c r="N4">
        <f>C4-C3</f>
        <v>1</v>
      </c>
      <c r="O4">
        <f>E4-E3</f>
        <v>0</v>
      </c>
      <c r="P4">
        <f>F4-F3</f>
        <v>1</v>
      </c>
    </row>
    <row r="5" spans="1:16">
      <c r="A5" s="1">
        <v>40548</v>
      </c>
      <c r="B5">
        <v>4</v>
      </c>
      <c r="C5">
        <v>3</v>
      </c>
      <c r="D5">
        <f t="shared" si="0"/>
        <v>7</v>
      </c>
      <c r="F5">
        <v>1</v>
      </c>
      <c r="G5">
        <f t="shared" si="1"/>
        <v>1</v>
      </c>
      <c r="H5">
        <f t="shared" si="2"/>
        <v>4</v>
      </c>
      <c r="I5">
        <f t="shared" si="3"/>
        <v>4</v>
      </c>
      <c r="J5">
        <f t="shared" si="4"/>
        <v>8</v>
      </c>
      <c r="L5" s="3">
        <f t="shared" si="5"/>
        <v>7</v>
      </c>
      <c r="M5">
        <f t="shared" ref="M5:M63" si="6">B5-B4</f>
        <v>0</v>
      </c>
      <c r="N5">
        <f t="shared" ref="N5:N63" si="7">C5-C4</f>
        <v>0</v>
      </c>
      <c r="O5">
        <f t="shared" ref="O5:O63" si="8">E5-E4</f>
        <v>0</v>
      </c>
      <c r="P5">
        <f t="shared" ref="P5:P63" si="9">F5-F4</f>
        <v>0</v>
      </c>
    </row>
    <row r="6" spans="1:16">
      <c r="A6" s="1">
        <v>40549</v>
      </c>
      <c r="B6">
        <v>4</v>
      </c>
      <c r="C6">
        <v>3</v>
      </c>
      <c r="D6">
        <f t="shared" si="0"/>
        <v>7</v>
      </c>
      <c r="F6">
        <v>2</v>
      </c>
      <c r="G6">
        <f t="shared" si="1"/>
        <v>2</v>
      </c>
      <c r="H6">
        <f t="shared" si="2"/>
        <v>4</v>
      </c>
      <c r="I6">
        <f t="shared" si="3"/>
        <v>5</v>
      </c>
      <c r="J6">
        <f t="shared" si="4"/>
        <v>9</v>
      </c>
      <c r="L6" s="3">
        <f t="shared" si="5"/>
        <v>3.5</v>
      </c>
      <c r="M6">
        <f t="shared" si="6"/>
        <v>0</v>
      </c>
      <c r="N6">
        <f t="shared" si="7"/>
        <v>0</v>
      </c>
      <c r="O6">
        <f t="shared" si="8"/>
        <v>0</v>
      </c>
      <c r="P6">
        <f t="shared" si="9"/>
        <v>1</v>
      </c>
    </row>
    <row r="7" spans="1:16">
      <c r="A7" s="1">
        <v>40550</v>
      </c>
      <c r="B7">
        <v>6</v>
      </c>
      <c r="C7">
        <v>3</v>
      </c>
      <c r="D7">
        <f t="shared" si="0"/>
        <v>9</v>
      </c>
      <c r="E7">
        <v>2</v>
      </c>
      <c r="F7">
        <v>1</v>
      </c>
      <c r="G7">
        <f t="shared" si="1"/>
        <v>3</v>
      </c>
      <c r="H7">
        <f>B7+E7</f>
        <v>8</v>
      </c>
      <c r="I7">
        <f>C7+F7</f>
        <v>4</v>
      </c>
      <c r="J7">
        <f>I7+H7</f>
        <v>12</v>
      </c>
      <c r="K7" s="3">
        <f>IF(B7&gt;0,B7/E7,0)</f>
        <v>3</v>
      </c>
      <c r="L7" s="3">
        <f t="shared" ref="L7" si="10">IF(D7&gt;0,D7/G7,0)</f>
        <v>3</v>
      </c>
      <c r="M7">
        <f t="shared" si="6"/>
        <v>2</v>
      </c>
      <c r="N7">
        <f t="shared" si="7"/>
        <v>0</v>
      </c>
      <c r="O7">
        <f t="shared" si="8"/>
        <v>2</v>
      </c>
      <c r="P7">
        <f t="shared" si="9"/>
        <v>-1</v>
      </c>
    </row>
    <row r="8" spans="1:16">
      <c r="A8" s="1">
        <v>40551</v>
      </c>
      <c r="B8">
        <v>6</v>
      </c>
      <c r="C8">
        <v>3</v>
      </c>
      <c r="D8">
        <f t="shared" si="0"/>
        <v>9</v>
      </c>
      <c r="E8">
        <v>2</v>
      </c>
      <c r="F8">
        <v>1</v>
      </c>
      <c r="G8">
        <f t="shared" si="1"/>
        <v>3</v>
      </c>
      <c r="H8">
        <f t="shared" ref="H8:H63" si="11">B8+E8</f>
        <v>8</v>
      </c>
      <c r="I8">
        <f t="shared" ref="I8:I63" si="12">C8+F8</f>
        <v>4</v>
      </c>
      <c r="J8">
        <f t="shared" ref="J8:J63" si="13">I8+H8</f>
        <v>12</v>
      </c>
      <c r="K8" s="3">
        <f>IF(B8&gt;0,B8/E8,0)</f>
        <v>3</v>
      </c>
      <c r="L8" s="3">
        <f t="shared" ref="L8:L63" si="14">IF(D8&gt;0,D8/G8,0)</f>
        <v>3</v>
      </c>
      <c r="M8">
        <f t="shared" si="6"/>
        <v>0</v>
      </c>
      <c r="N8">
        <f t="shared" si="7"/>
        <v>0</v>
      </c>
      <c r="O8">
        <f t="shared" si="8"/>
        <v>0</v>
      </c>
      <c r="P8">
        <f t="shared" si="9"/>
        <v>0</v>
      </c>
    </row>
    <row r="9" spans="1:16">
      <c r="A9" s="1">
        <v>40552</v>
      </c>
      <c r="B9">
        <v>6</v>
      </c>
      <c r="C9">
        <v>3</v>
      </c>
      <c r="D9">
        <f t="shared" si="0"/>
        <v>9</v>
      </c>
      <c r="E9">
        <v>3</v>
      </c>
      <c r="F9">
        <v>0</v>
      </c>
      <c r="G9">
        <f t="shared" si="1"/>
        <v>3</v>
      </c>
      <c r="H9">
        <f t="shared" si="11"/>
        <v>9</v>
      </c>
      <c r="I9">
        <f t="shared" si="12"/>
        <v>3</v>
      </c>
      <c r="J9">
        <f t="shared" si="13"/>
        <v>12</v>
      </c>
      <c r="K9" s="3">
        <f t="shared" ref="K9:K63" si="15">IF(B9&gt;0,B9/E9,0)</f>
        <v>2</v>
      </c>
      <c r="L9" s="3">
        <f t="shared" si="14"/>
        <v>3</v>
      </c>
      <c r="M9">
        <f t="shared" si="6"/>
        <v>0</v>
      </c>
      <c r="N9">
        <f t="shared" si="7"/>
        <v>0</v>
      </c>
      <c r="O9">
        <f t="shared" si="8"/>
        <v>1</v>
      </c>
      <c r="P9">
        <f t="shared" si="9"/>
        <v>-1</v>
      </c>
    </row>
    <row r="10" spans="1:16">
      <c r="A10" s="1">
        <v>40553</v>
      </c>
      <c r="B10">
        <v>6</v>
      </c>
      <c r="C10">
        <v>3</v>
      </c>
      <c r="D10">
        <f t="shared" si="0"/>
        <v>9</v>
      </c>
      <c r="E10">
        <v>3</v>
      </c>
      <c r="F10">
        <v>0</v>
      </c>
      <c r="G10">
        <f t="shared" si="1"/>
        <v>3</v>
      </c>
      <c r="H10">
        <f t="shared" si="11"/>
        <v>9</v>
      </c>
      <c r="I10">
        <f t="shared" si="12"/>
        <v>3</v>
      </c>
      <c r="J10">
        <f t="shared" si="13"/>
        <v>12</v>
      </c>
      <c r="K10" s="3">
        <f t="shared" si="15"/>
        <v>2</v>
      </c>
      <c r="L10" s="3">
        <f t="shared" si="14"/>
        <v>3</v>
      </c>
      <c r="M10">
        <f t="shared" si="6"/>
        <v>0</v>
      </c>
      <c r="N10">
        <f t="shared" si="7"/>
        <v>0</v>
      </c>
      <c r="O10">
        <f t="shared" si="8"/>
        <v>0</v>
      </c>
      <c r="P10">
        <f t="shared" si="9"/>
        <v>0</v>
      </c>
    </row>
    <row r="11" spans="1:16">
      <c r="A11" s="1">
        <v>40554</v>
      </c>
      <c r="B11">
        <v>8</v>
      </c>
      <c r="C11">
        <v>2</v>
      </c>
      <c r="D11">
        <f t="shared" si="0"/>
        <v>10</v>
      </c>
      <c r="E11">
        <v>3</v>
      </c>
      <c r="F11">
        <v>0</v>
      </c>
      <c r="G11">
        <f t="shared" si="1"/>
        <v>3</v>
      </c>
      <c r="H11">
        <f t="shared" si="11"/>
        <v>11</v>
      </c>
      <c r="I11">
        <f t="shared" si="12"/>
        <v>2</v>
      </c>
      <c r="J11">
        <f t="shared" si="13"/>
        <v>13</v>
      </c>
      <c r="K11" s="3">
        <f t="shared" si="15"/>
        <v>2.6666666666666665</v>
      </c>
      <c r="L11" s="3">
        <f t="shared" si="14"/>
        <v>3.3333333333333335</v>
      </c>
      <c r="M11">
        <f t="shared" si="6"/>
        <v>2</v>
      </c>
      <c r="N11">
        <f t="shared" si="7"/>
        <v>-1</v>
      </c>
      <c r="O11">
        <f t="shared" si="8"/>
        <v>0</v>
      </c>
      <c r="P11">
        <f t="shared" si="9"/>
        <v>0</v>
      </c>
    </row>
    <row r="12" spans="1:16">
      <c r="A12" s="1">
        <v>40555</v>
      </c>
      <c r="B12">
        <v>10</v>
      </c>
      <c r="C12">
        <v>3</v>
      </c>
      <c r="D12">
        <f t="shared" si="0"/>
        <v>13</v>
      </c>
      <c r="E12">
        <v>3</v>
      </c>
      <c r="F12">
        <v>0</v>
      </c>
      <c r="G12">
        <f t="shared" si="1"/>
        <v>3</v>
      </c>
      <c r="H12">
        <f t="shared" si="11"/>
        <v>13</v>
      </c>
      <c r="I12">
        <f t="shared" si="12"/>
        <v>3</v>
      </c>
      <c r="J12">
        <f t="shared" si="13"/>
        <v>16</v>
      </c>
      <c r="K12" s="3">
        <f t="shared" si="15"/>
        <v>3.3333333333333335</v>
      </c>
      <c r="L12" s="3">
        <f t="shared" si="14"/>
        <v>4.333333333333333</v>
      </c>
      <c r="M12">
        <f t="shared" si="6"/>
        <v>2</v>
      </c>
      <c r="N12">
        <f t="shared" si="7"/>
        <v>1</v>
      </c>
      <c r="O12">
        <f t="shared" si="8"/>
        <v>0</v>
      </c>
      <c r="P12">
        <f t="shared" si="9"/>
        <v>0</v>
      </c>
    </row>
    <row r="13" spans="1:16">
      <c r="A13" s="1">
        <v>40556</v>
      </c>
      <c r="B13">
        <v>10</v>
      </c>
      <c r="C13">
        <v>4</v>
      </c>
      <c r="D13">
        <f t="shared" si="0"/>
        <v>14</v>
      </c>
      <c r="E13">
        <v>4</v>
      </c>
      <c r="F13">
        <v>0</v>
      </c>
      <c r="G13">
        <f t="shared" si="1"/>
        <v>4</v>
      </c>
      <c r="H13">
        <f t="shared" si="11"/>
        <v>14</v>
      </c>
      <c r="I13">
        <f t="shared" si="12"/>
        <v>4</v>
      </c>
      <c r="J13">
        <f t="shared" si="13"/>
        <v>18</v>
      </c>
      <c r="K13" s="3">
        <f t="shared" si="15"/>
        <v>2.5</v>
      </c>
      <c r="L13" s="3">
        <f t="shared" si="14"/>
        <v>3.5</v>
      </c>
      <c r="M13">
        <f t="shared" si="6"/>
        <v>0</v>
      </c>
      <c r="N13">
        <f t="shared" si="7"/>
        <v>1</v>
      </c>
      <c r="O13">
        <f t="shared" si="8"/>
        <v>1</v>
      </c>
      <c r="P13">
        <f t="shared" si="9"/>
        <v>0</v>
      </c>
    </row>
    <row r="14" spans="1:16">
      <c r="A14" s="1">
        <v>40557</v>
      </c>
      <c r="B14">
        <v>13</v>
      </c>
      <c r="C14">
        <v>4</v>
      </c>
      <c r="D14">
        <f t="shared" si="0"/>
        <v>17</v>
      </c>
      <c r="E14">
        <v>5</v>
      </c>
      <c r="F14">
        <v>1</v>
      </c>
      <c r="G14">
        <f t="shared" si="1"/>
        <v>6</v>
      </c>
      <c r="H14">
        <f t="shared" si="11"/>
        <v>18</v>
      </c>
      <c r="I14">
        <f t="shared" si="12"/>
        <v>5</v>
      </c>
      <c r="J14">
        <f t="shared" si="13"/>
        <v>23</v>
      </c>
      <c r="K14" s="3">
        <f t="shared" si="15"/>
        <v>2.6</v>
      </c>
      <c r="L14" s="3">
        <f t="shared" si="14"/>
        <v>2.8333333333333335</v>
      </c>
      <c r="M14">
        <f t="shared" si="6"/>
        <v>3</v>
      </c>
      <c r="N14">
        <f t="shared" si="7"/>
        <v>0</v>
      </c>
      <c r="O14">
        <f t="shared" si="8"/>
        <v>1</v>
      </c>
      <c r="P14">
        <f t="shared" si="9"/>
        <v>1</v>
      </c>
    </row>
    <row r="15" spans="1:16">
      <c r="A15" s="1">
        <v>40558</v>
      </c>
      <c r="B15">
        <v>13</v>
      </c>
      <c r="C15">
        <v>4</v>
      </c>
      <c r="D15">
        <f t="shared" ref="D15" si="16">B15+C15</f>
        <v>17</v>
      </c>
      <c r="E15">
        <v>5</v>
      </c>
      <c r="F15">
        <v>1</v>
      </c>
      <c r="G15">
        <f t="shared" ref="G15" si="17">E15+F15</f>
        <v>6</v>
      </c>
      <c r="H15">
        <f t="shared" si="11"/>
        <v>18</v>
      </c>
      <c r="I15">
        <f t="shared" si="12"/>
        <v>5</v>
      </c>
      <c r="J15">
        <f t="shared" si="13"/>
        <v>23</v>
      </c>
      <c r="K15" s="3">
        <f t="shared" si="15"/>
        <v>2.6</v>
      </c>
      <c r="L15" s="3">
        <f t="shared" si="14"/>
        <v>2.8333333333333335</v>
      </c>
      <c r="M15">
        <f t="shared" si="6"/>
        <v>0</v>
      </c>
      <c r="N15">
        <f t="shared" si="7"/>
        <v>0</v>
      </c>
      <c r="O15">
        <f t="shared" si="8"/>
        <v>0</v>
      </c>
      <c r="P15">
        <f t="shared" si="9"/>
        <v>0</v>
      </c>
    </row>
    <row r="16" spans="1:16">
      <c r="A16" s="1">
        <v>40559</v>
      </c>
      <c r="B16">
        <v>13</v>
      </c>
      <c r="C16">
        <v>4</v>
      </c>
      <c r="D16">
        <f t="shared" si="0"/>
        <v>17</v>
      </c>
      <c r="E16">
        <v>6</v>
      </c>
      <c r="F16">
        <v>1</v>
      </c>
      <c r="G16">
        <f t="shared" si="1"/>
        <v>7</v>
      </c>
      <c r="H16">
        <f t="shared" si="11"/>
        <v>19</v>
      </c>
      <c r="I16">
        <f t="shared" si="12"/>
        <v>5</v>
      </c>
      <c r="J16">
        <f t="shared" si="13"/>
        <v>24</v>
      </c>
      <c r="K16" s="3">
        <f t="shared" si="15"/>
        <v>2.1666666666666665</v>
      </c>
      <c r="L16" s="3">
        <f t="shared" si="14"/>
        <v>2.4285714285714284</v>
      </c>
      <c r="M16">
        <f t="shared" si="6"/>
        <v>0</v>
      </c>
      <c r="N16">
        <f t="shared" si="7"/>
        <v>0</v>
      </c>
      <c r="O16">
        <f t="shared" si="8"/>
        <v>1</v>
      </c>
      <c r="P16">
        <f t="shared" si="9"/>
        <v>0</v>
      </c>
    </row>
    <row r="17" spans="1:16">
      <c r="A17" s="1">
        <v>40560</v>
      </c>
      <c r="B17">
        <v>15</v>
      </c>
      <c r="C17">
        <v>5</v>
      </c>
      <c r="D17">
        <f t="shared" si="0"/>
        <v>20</v>
      </c>
      <c r="E17">
        <v>6</v>
      </c>
      <c r="F17">
        <v>3</v>
      </c>
      <c r="G17">
        <f t="shared" si="1"/>
        <v>9</v>
      </c>
      <c r="H17">
        <f t="shared" si="11"/>
        <v>21</v>
      </c>
      <c r="I17">
        <f t="shared" si="12"/>
        <v>8</v>
      </c>
      <c r="J17">
        <f t="shared" si="13"/>
        <v>29</v>
      </c>
      <c r="K17" s="3">
        <f t="shared" si="15"/>
        <v>2.5</v>
      </c>
      <c r="L17" s="3">
        <f t="shared" si="14"/>
        <v>2.2222222222222223</v>
      </c>
      <c r="M17">
        <f t="shared" si="6"/>
        <v>2</v>
      </c>
      <c r="N17">
        <f t="shared" si="7"/>
        <v>1</v>
      </c>
      <c r="O17">
        <f t="shared" si="8"/>
        <v>0</v>
      </c>
      <c r="P17">
        <f t="shared" si="9"/>
        <v>2</v>
      </c>
    </row>
    <row r="18" spans="1:16">
      <c r="A18" s="1">
        <v>40561</v>
      </c>
      <c r="B18">
        <v>16</v>
      </c>
      <c r="C18">
        <v>4</v>
      </c>
      <c r="D18">
        <f t="shared" si="0"/>
        <v>20</v>
      </c>
      <c r="E18">
        <v>6</v>
      </c>
      <c r="F18">
        <v>3</v>
      </c>
      <c r="G18">
        <f t="shared" si="1"/>
        <v>9</v>
      </c>
      <c r="H18">
        <f t="shared" si="11"/>
        <v>22</v>
      </c>
      <c r="I18">
        <f t="shared" si="12"/>
        <v>7</v>
      </c>
      <c r="J18">
        <f t="shared" si="13"/>
        <v>29</v>
      </c>
      <c r="K18" s="3">
        <f t="shared" si="15"/>
        <v>2.6666666666666665</v>
      </c>
      <c r="L18" s="3">
        <f t="shared" si="14"/>
        <v>2.2222222222222223</v>
      </c>
      <c r="M18">
        <f t="shared" si="6"/>
        <v>1</v>
      </c>
      <c r="N18">
        <f t="shared" si="7"/>
        <v>-1</v>
      </c>
      <c r="O18">
        <f t="shared" si="8"/>
        <v>0</v>
      </c>
      <c r="P18">
        <f t="shared" si="9"/>
        <v>0</v>
      </c>
    </row>
    <row r="19" spans="1:16">
      <c r="A19" s="1">
        <v>40562</v>
      </c>
      <c r="B19">
        <v>16</v>
      </c>
      <c r="C19">
        <v>4</v>
      </c>
      <c r="D19">
        <f t="shared" ref="D19" si="18">B19+C19</f>
        <v>20</v>
      </c>
      <c r="E19">
        <v>6</v>
      </c>
      <c r="F19">
        <v>4</v>
      </c>
      <c r="G19">
        <f t="shared" si="1"/>
        <v>10</v>
      </c>
      <c r="H19">
        <f t="shared" si="11"/>
        <v>22</v>
      </c>
      <c r="I19">
        <f t="shared" si="12"/>
        <v>8</v>
      </c>
      <c r="J19">
        <f t="shared" si="13"/>
        <v>30</v>
      </c>
      <c r="K19" s="3">
        <f t="shared" si="15"/>
        <v>2.6666666666666665</v>
      </c>
      <c r="L19" s="3">
        <f t="shared" si="14"/>
        <v>2</v>
      </c>
      <c r="M19">
        <f t="shared" si="6"/>
        <v>0</v>
      </c>
      <c r="N19">
        <f t="shared" si="7"/>
        <v>0</v>
      </c>
      <c r="O19">
        <f t="shared" si="8"/>
        <v>0</v>
      </c>
      <c r="P19">
        <f t="shared" si="9"/>
        <v>1</v>
      </c>
    </row>
    <row r="20" spans="1:16">
      <c r="A20" s="1">
        <v>40563</v>
      </c>
      <c r="B20">
        <v>16</v>
      </c>
      <c r="C20">
        <v>5</v>
      </c>
      <c r="D20">
        <f t="shared" ref="D20" si="19">B20+C20</f>
        <v>21</v>
      </c>
      <c r="E20">
        <v>8</v>
      </c>
      <c r="F20">
        <v>3</v>
      </c>
      <c r="G20">
        <f t="shared" si="1"/>
        <v>11</v>
      </c>
      <c r="H20">
        <f t="shared" si="11"/>
        <v>24</v>
      </c>
      <c r="I20">
        <f t="shared" si="12"/>
        <v>8</v>
      </c>
      <c r="J20">
        <f t="shared" si="13"/>
        <v>32</v>
      </c>
      <c r="K20" s="3">
        <f t="shared" si="15"/>
        <v>2</v>
      </c>
      <c r="L20" s="3">
        <f t="shared" si="14"/>
        <v>1.9090909090909092</v>
      </c>
      <c r="M20">
        <f t="shared" si="6"/>
        <v>0</v>
      </c>
      <c r="N20">
        <f t="shared" si="7"/>
        <v>1</v>
      </c>
      <c r="O20">
        <f t="shared" si="8"/>
        <v>2</v>
      </c>
      <c r="P20">
        <f t="shared" si="9"/>
        <v>-1</v>
      </c>
    </row>
    <row r="21" spans="1:16">
      <c r="A21" s="1">
        <v>40564</v>
      </c>
      <c r="B21">
        <v>16</v>
      </c>
      <c r="C21">
        <v>5</v>
      </c>
      <c r="D21">
        <f t="shared" ref="D21" si="20">B21+C21</f>
        <v>21</v>
      </c>
      <c r="E21">
        <v>8</v>
      </c>
      <c r="F21">
        <v>3</v>
      </c>
      <c r="G21">
        <f t="shared" si="1"/>
        <v>11</v>
      </c>
      <c r="H21">
        <f t="shared" si="11"/>
        <v>24</v>
      </c>
      <c r="I21">
        <f t="shared" si="12"/>
        <v>8</v>
      </c>
      <c r="J21">
        <f t="shared" si="13"/>
        <v>32</v>
      </c>
      <c r="K21" s="3">
        <f t="shared" si="15"/>
        <v>2</v>
      </c>
      <c r="L21" s="3">
        <f t="shared" si="14"/>
        <v>1.9090909090909092</v>
      </c>
      <c r="M21">
        <f t="shared" si="6"/>
        <v>0</v>
      </c>
      <c r="N21">
        <f t="shared" si="7"/>
        <v>0</v>
      </c>
      <c r="O21">
        <f t="shared" si="8"/>
        <v>0</v>
      </c>
      <c r="P21">
        <f t="shared" si="9"/>
        <v>0</v>
      </c>
    </row>
    <row r="22" spans="1:16">
      <c r="A22" s="1">
        <v>40565</v>
      </c>
      <c r="B22">
        <v>16</v>
      </c>
      <c r="C22">
        <v>5</v>
      </c>
      <c r="D22">
        <f t="shared" ref="D22:D23" si="21">B22+C22</f>
        <v>21</v>
      </c>
      <c r="E22">
        <v>8</v>
      </c>
      <c r="F22">
        <v>3</v>
      </c>
      <c r="G22">
        <f t="shared" si="1"/>
        <v>11</v>
      </c>
      <c r="H22">
        <f t="shared" si="11"/>
        <v>24</v>
      </c>
      <c r="I22">
        <f t="shared" si="12"/>
        <v>8</v>
      </c>
      <c r="J22">
        <f t="shared" si="13"/>
        <v>32</v>
      </c>
      <c r="K22" s="3">
        <f t="shared" si="15"/>
        <v>2</v>
      </c>
      <c r="L22" s="3">
        <f t="shared" si="14"/>
        <v>1.9090909090909092</v>
      </c>
      <c r="M22">
        <f t="shared" si="6"/>
        <v>0</v>
      </c>
      <c r="N22">
        <f t="shared" si="7"/>
        <v>0</v>
      </c>
      <c r="O22">
        <f t="shared" si="8"/>
        <v>0</v>
      </c>
      <c r="P22">
        <f t="shared" si="9"/>
        <v>0</v>
      </c>
    </row>
    <row r="23" spans="1:16">
      <c r="A23" s="1">
        <v>40566</v>
      </c>
      <c r="B23">
        <v>16</v>
      </c>
      <c r="C23">
        <v>5</v>
      </c>
      <c r="D23">
        <f t="shared" si="21"/>
        <v>21</v>
      </c>
      <c r="E23">
        <v>8</v>
      </c>
      <c r="F23">
        <v>3</v>
      </c>
      <c r="G23">
        <f t="shared" si="1"/>
        <v>11</v>
      </c>
      <c r="H23">
        <f t="shared" si="11"/>
        <v>24</v>
      </c>
      <c r="I23">
        <f t="shared" si="12"/>
        <v>8</v>
      </c>
      <c r="J23">
        <f t="shared" si="13"/>
        <v>32</v>
      </c>
      <c r="K23" s="3">
        <f t="shared" si="15"/>
        <v>2</v>
      </c>
      <c r="L23" s="3">
        <f t="shared" si="14"/>
        <v>1.9090909090909092</v>
      </c>
      <c r="M23">
        <f t="shared" si="6"/>
        <v>0</v>
      </c>
      <c r="N23">
        <f t="shared" si="7"/>
        <v>0</v>
      </c>
      <c r="O23">
        <f t="shared" si="8"/>
        <v>0</v>
      </c>
      <c r="P23">
        <f t="shared" si="9"/>
        <v>0</v>
      </c>
    </row>
    <row r="24" spans="1:16">
      <c r="A24" s="1">
        <v>40567</v>
      </c>
      <c r="B24">
        <v>18</v>
      </c>
      <c r="C24">
        <v>5</v>
      </c>
      <c r="D24">
        <f t="shared" si="0"/>
        <v>23</v>
      </c>
      <c r="E24">
        <v>9</v>
      </c>
      <c r="F24">
        <v>3</v>
      </c>
      <c r="G24">
        <f t="shared" si="1"/>
        <v>12</v>
      </c>
      <c r="H24">
        <f t="shared" si="11"/>
        <v>27</v>
      </c>
      <c r="I24">
        <f t="shared" si="12"/>
        <v>8</v>
      </c>
      <c r="J24">
        <f t="shared" si="13"/>
        <v>35</v>
      </c>
      <c r="K24" s="3">
        <f t="shared" si="15"/>
        <v>2</v>
      </c>
      <c r="L24" s="3">
        <f t="shared" si="14"/>
        <v>1.9166666666666667</v>
      </c>
      <c r="M24">
        <f t="shared" si="6"/>
        <v>2</v>
      </c>
      <c r="N24">
        <f t="shared" si="7"/>
        <v>0</v>
      </c>
      <c r="O24">
        <f t="shared" si="8"/>
        <v>1</v>
      </c>
      <c r="P24">
        <f t="shared" si="9"/>
        <v>0</v>
      </c>
    </row>
    <row r="25" spans="1:16">
      <c r="A25" s="1">
        <v>40568</v>
      </c>
      <c r="B25">
        <v>20</v>
      </c>
      <c r="C25">
        <v>7</v>
      </c>
      <c r="D25">
        <f t="shared" si="0"/>
        <v>27</v>
      </c>
      <c r="E25">
        <v>9</v>
      </c>
      <c r="F25">
        <v>3</v>
      </c>
      <c r="G25">
        <f t="shared" si="1"/>
        <v>12</v>
      </c>
      <c r="H25">
        <f t="shared" si="11"/>
        <v>29</v>
      </c>
      <c r="I25">
        <f t="shared" si="12"/>
        <v>10</v>
      </c>
      <c r="J25">
        <f t="shared" si="13"/>
        <v>39</v>
      </c>
      <c r="K25" s="3">
        <f t="shared" si="15"/>
        <v>2.2222222222222223</v>
      </c>
      <c r="L25" s="3">
        <f t="shared" si="14"/>
        <v>2.25</v>
      </c>
      <c r="M25">
        <f t="shared" si="6"/>
        <v>2</v>
      </c>
      <c r="N25">
        <f t="shared" si="7"/>
        <v>2</v>
      </c>
      <c r="O25">
        <f t="shared" si="8"/>
        <v>0</v>
      </c>
      <c r="P25">
        <f t="shared" si="9"/>
        <v>0</v>
      </c>
    </row>
    <row r="26" spans="1:16">
      <c r="A26" s="1">
        <v>40569</v>
      </c>
      <c r="B26">
        <v>26</v>
      </c>
      <c r="C26">
        <v>7</v>
      </c>
      <c r="D26">
        <f t="shared" si="0"/>
        <v>33</v>
      </c>
      <c r="E26">
        <v>9</v>
      </c>
      <c r="F26">
        <v>4</v>
      </c>
      <c r="G26">
        <f t="shared" si="1"/>
        <v>13</v>
      </c>
      <c r="H26">
        <f t="shared" si="11"/>
        <v>35</v>
      </c>
      <c r="I26">
        <f t="shared" si="12"/>
        <v>11</v>
      </c>
      <c r="J26">
        <f t="shared" si="13"/>
        <v>46</v>
      </c>
      <c r="K26" s="3">
        <f t="shared" si="15"/>
        <v>2.8888888888888888</v>
      </c>
      <c r="L26" s="3">
        <f t="shared" si="14"/>
        <v>2.5384615384615383</v>
      </c>
      <c r="M26">
        <f t="shared" si="6"/>
        <v>6</v>
      </c>
      <c r="N26">
        <f t="shared" si="7"/>
        <v>0</v>
      </c>
      <c r="O26">
        <f t="shared" si="8"/>
        <v>0</v>
      </c>
      <c r="P26">
        <f t="shared" si="9"/>
        <v>1</v>
      </c>
    </row>
    <row r="27" spans="1:16">
      <c r="A27" s="1">
        <v>40570</v>
      </c>
      <c r="B27">
        <v>31</v>
      </c>
      <c r="C27">
        <v>8</v>
      </c>
      <c r="D27">
        <f t="shared" si="0"/>
        <v>39</v>
      </c>
      <c r="E27">
        <v>9</v>
      </c>
      <c r="F27">
        <v>4</v>
      </c>
      <c r="G27">
        <f t="shared" si="1"/>
        <v>13</v>
      </c>
      <c r="H27">
        <f t="shared" si="11"/>
        <v>40</v>
      </c>
      <c r="I27">
        <f t="shared" si="12"/>
        <v>12</v>
      </c>
      <c r="J27">
        <f t="shared" si="13"/>
        <v>52</v>
      </c>
      <c r="K27" s="3">
        <f t="shared" si="15"/>
        <v>3.4444444444444446</v>
      </c>
      <c r="L27" s="3">
        <f t="shared" si="14"/>
        <v>3</v>
      </c>
      <c r="M27">
        <f t="shared" si="6"/>
        <v>5</v>
      </c>
      <c r="N27">
        <f t="shared" si="7"/>
        <v>1</v>
      </c>
      <c r="O27">
        <f t="shared" si="8"/>
        <v>0</v>
      </c>
      <c r="P27">
        <f t="shared" si="9"/>
        <v>0</v>
      </c>
    </row>
    <row r="28" spans="1:16">
      <c r="A28" s="1">
        <v>40571</v>
      </c>
      <c r="B28">
        <v>32</v>
      </c>
      <c r="C28">
        <v>7</v>
      </c>
      <c r="D28">
        <f t="shared" si="0"/>
        <v>39</v>
      </c>
      <c r="E28">
        <v>11</v>
      </c>
      <c r="F28">
        <v>3</v>
      </c>
      <c r="G28">
        <f t="shared" si="1"/>
        <v>14</v>
      </c>
      <c r="H28">
        <f t="shared" si="11"/>
        <v>43</v>
      </c>
      <c r="I28">
        <f t="shared" si="12"/>
        <v>10</v>
      </c>
      <c r="J28">
        <f t="shared" si="13"/>
        <v>53</v>
      </c>
      <c r="K28" s="3">
        <f t="shared" si="15"/>
        <v>2.9090909090909092</v>
      </c>
      <c r="L28" s="3">
        <f t="shared" si="14"/>
        <v>2.7857142857142856</v>
      </c>
      <c r="M28">
        <f t="shared" si="6"/>
        <v>1</v>
      </c>
      <c r="N28">
        <f t="shared" si="7"/>
        <v>-1</v>
      </c>
      <c r="O28">
        <f t="shared" si="8"/>
        <v>2</v>
      </c>
      <c r="P28">
        <f t="shared" si="9"/>
        <v>-1</v>
      </c>
    </row>
    <row r="29" spans="1:16">
      <c r="A29" s="1">
        <v>40572</v>
      </c>
      <c r="B29">
        <v>33</v>
      </c>
      <c r="C29">
        <v>8</v>
      </c>
      <c r="D29">
        <f t="shared" si="0"/>
        <v>41</v>
      </c>
      <c r="E29">
        <v>11</v>
      </c>
      <c r="F29">
        <v>3</v>
      </c>
      <c r="G29">
        <f t="shared" si="1"/>
        <v>14</v>
      </c>
      <c r="H29">
        <f t="shared" si="11"/>
        <v>44</v>
      </c>
      <c r="I29">
        <f t="shared" si="12"/>
        <v>11</v>
      </c>
      <c r="J29">
        <f t="shared" si="13"/>
        <v>55</v>
      </c>
      <c r="K29" s="3">
        <f t="shared" si="15"/>
        <v>3</v>
      </c>
      <c r="L29" s="3">
        <f t="shared" si="14"/>
        <v>2.9285714285714284</v>
      </c>
      <c r="M29">
        <f t="shared" si="6"/>
        <v>1</v>
      </c>
      <c r="N29">
        <f t="shared" si="7"/>
        <v>1</v>
      </c>
      <c r="O29">
        <f t="shared" si="8"/>
        <v>0</v>
      </c>
      <c r="P29">
        <f t="shared" si="9"/>
        <v>0</v>
      </c>
    </row>
    <row r="30" spans="1:16">
      <c r="A30" s="1">
        <v>40573</v>
      </c>
      <c r="B30">
        <v>33</v>
      </c>
      <c r="C30">
        <v>9</v>
      </c>
      <c r="D30">
        <f t="shared" si="0"/>
        <v>42</v>
      </c>
      <c r="E30">
        <v>11</v>
      </c>
      <c r="F30">
        <v>3</v>
      </c>
      <c r="G30">
        <f t="shared" si="1"/>
        <v>14</v>
      </c>
      <c r="H30">
        <f t="shared" si="11"/>
        <v>44</v>
      </c>
      <c r="I30">
        <f t="shared" si="12"/>
        <v>12</v>
      </c>
      <c r="J30">
        <f t="shared" si="13"/>
        <v>56</v>
      </c>
      <c r="K30" s="3">
        <f t="shared" si="15"/>
        <v>3</v>
      </c>
      <c r="L30" s="3">
        <f t="shared" si="14"/>
        <v>3</v>
      </c>
      <c r="M30">
        <f t="shared" si="6"/>
        <v>0</v>
      </c>
      <c r="N30">
        <f t="shared" si="7"/>
        <v>1</v>
      </c>
      <c r="O30">
        <f t="shared" si="8"/>
        <v>0</v>
      </c>
      <c r="P30">
        <f t="shared" si="9"/>
        <v>0</v>
      </c>
    </row>
    <row r="31" spans="1:16">
      <c r="A31" s="1">
        <v>40574</v>
      </c>
      <c r="B31">
        <v>33</v>
      </c>
      <c r="C31">
        <v>10</v>
      </c>
      <c r="D31">
        <f t="shared" si="0"/>
        <v>43</v>
      </c>
      <c r="E31">
        <v>11</v>
      </c>
      <c r="F31">
        <v>3</v>
      </c>
      <c r="G31">
        <f t="shared" si="1"/>
        <v>14</v>
      </c>
      <c r="H31">
        <f t="shared" si="11"/>
        <v>44</v>
      </c>
      <c r="I31">
        <f t="shared" si="12"/>
        <v>13</v>
      </c>
      <c r="J31">
        <f t="shared" si="13"/>
        <v>57</v>
      </c>
      <c r="K31" s="3">
        <f t="shared" si="15"/>
        <v>3</v>
      </c>
      <c r="L31" s="3">
        <f t="shared" si="14"/>
        <v>3.0714285714285716</v>
      </c>
      <c r="M31">
        <f t="shared" si="6"/>
        <v>0</v>
      </c>
      <c r="N31">
        <f t="shared" si="7"/>
        <v>1</v>
      </c>
      <c r="O31">
        <f t="shared" si="8"/>
        <v>0</v>
      </c>
      <c r="P31">
        <f t="shared" si="9"/>
        <v>0</v>
      </c>
    </row>
    <row r="32" spans="1:16">
      <c r="A32" s="1">
        <v>40575</v>
      </c>
      <c r="B32">
        <v>37</v>
      </c>
      <c r="C32">
        <v>10</v>
      </c>
      <c r="D32">
        <f t="shared" si="0"/>
        <v>47</v>
      </c>
      <c r="E32">
        <v>12</v>
      </c>
      <c r="F32">
        <v>3</v>
      </c>
      <c r="G32">
        <f t="shared" si="1"/>
        <v>15</v>
      </c>
      <c r="H32">
        <f t="shared" si="11"/>
        <v>49</v>
      </c>
      <c r="I32">
        <f t="shared" si="12"/>
        <v>13</v>
      </c>
      <c r="J32">
        <f t="shared" si="13"/>
        <v>62</v>
      </c>
      <c r="K32" s="3">
        <f t="shared" si="15"/>
        <v>3.0833333333333335</v>
      </c>
      <c r="L32" s="3">
        <f t="shared" si="14"/>
        <v>3.1333333333333333</v>
      </c>
      <c r="M32">
        <f t="shared" si="6"/>
        <v>4</v>
      </c>
      <c r="N32">
        <f t="shared" si="7"/>
        <v>0</v>
      </c>
      <c r="O32">
        <f t="shared" si="8"/>
        <v>1</v>
      </c>
      <c r="P32">
        <f t="shared" si="9"/>
        <v>0</v>
      </c>
    </row>
    <row r="33" spans="1:16">
      <c r="A33" s="1">
        <v>40576</v>
      </c>
      <c r="B33">
        <v>40</v>
      </c>
      <c r="C33">
        <v>8</v>
      </c>
      <c r="D33">
        <f t="shared" si="0"/>
        <v>48</v>
      </c>
      <c r="E33">
        <v>12</v>
      </c>
      <c r="F33">
        <v>4</v>
      </c>
      <c r="G33">
        <f t="shared" si="1"/>
        <v>16</v>
      </c>
      <c r="H33">
        <f t="shared" si="11"/>
        <v>52</v>
      </c>
      <c r="I33">
        <f t="shared" si="12"/>
        <v>12</v>
      </c>
      <c r="J33">
        <f t="shared" si="13"/>
        <v>64</v>
      </c>
      <c r="K33" s="3">
        <f t="shared" si="15"/>
        <v>3.3333333333333335</v>
      </c>
      <c r="L33" s="3">
        <f t="shared" si="14"/>
        <v>3</v>
      </c>
      <c r="M33">
        <f t="shared" si="6"/>
        <v>3</v>
      </c>
      <c r="N33">
        <f t="shared" si="7"/>
        <v>-2</v>
      </c>
      <c r="O33">
        <f t="shared" si="8"/>
        <v>0</v>
      </c>
      <c r="P33">
        <f t="shared" si="9"/>
        <v>1</v>
      </c>
    </row>
    <row r="34" spans="1:16">
      <c r="A34" s="1">
        <v>40577</v>
      </c>
      <c r="B34">
        <v>41</v>
      </c>
      <c r="C34">
        <v>8</v>
      </c>
      <c r="D34">
        <f t="shared" si="0"/>
        <v>49</v>
      </c>
      <c r="E34">
        <v>12</v>
      </c>
      <c r="F34">
        <v>5</v>
      </c>
      <c r="G34">
        <f t="shared" si="1"/>
        <v>17</v>
      </c>
      <c r="H34">
        <f t="shared" si="11"/>
        <v>53</v>
      </c>
      <c r="I34">
        <f t="shared" si="12"/>
        <v>13</v>
      </c>
      <c r="J34">
        <f t="shared" si="13"/>
        <v>66</v>
      </c>
      <c r="K34" s="3">
        <f t="shared" si="15"/>
        <v>3.4166666666666665</v>
      </c>
      <c r="L34" s="3">
        <f t="shared" si="14"/>
        <v>2.8823529411764706</v>
      </c>
      <c r="M34">
        <f t="shared" si="6"/>
        <v>1</v>
      </c>
      <c r="N34">
        <f t="shared" si="7"/>
        <v>0</v>
      </c>
      <c r="O34">
        <f t="shared" si="8"/>
        <v>0</v>
      </c>
      <c r="P34">
        <f t="shared" si="9"/>
        <v>1</v>
      </c>
    </row>
    <row r="35" spans="1:16">
      <c r="A35" s="1">
        <v>40578</v>
      </c>
      <c r="B35">
        <v>45</v>
      </c>
      <c r="C35">
        <v>8</v>
      </c>
      <c r="D35">
        <f t="shared" si="0"/>
        <v>53</v>
      </c>
      <c r="E35">
        <v>12</v>
      </c>
      <c r="F35">
        <v>5</v>
      </c>
      <c r="G35">
        <f t="shared" si="1"/>
        <v>17</v>
      </c>
      <c r="H35">
        <f t="shared" si="11"/>
        <v>57</v>
      </c>
      <c r="I35">
        <f t="shared" si="12"/>
        <v>13</v>
      </c>
      <c r="J35">
        <f t="shared" si="13"/>
        <v>70</v>
      </c>
      <c r="K35" s="3">
        <f t="shared" si="15"/>
        <v>3.75</v>
      </c>
      <c r="L35" s="3">
        <f t="shared" si="14"/>
        <v>3.1176470588235294</v>
      </c>
      <c r="M35">
        <f t="shared" si="6"/>
        <v>4</v>
      </c>
      <c r="N35">
        <f t="shared" si="7"/>
        <v>0</v>
      </c>
      <c r="O35">
        <f t="shared" si="8"/>
        <v>0</v>
      </c>
      <c r="P35">
        <f t="shared" si="9"/>
        <v>0</v>
      </c>
    </row>
    <row r="36" spans="1:16">
      <c r="A36" s="1">
        <v>40579</v>
      </c>
      <c r="B36">
        <v>46</v>
      </c>
      <c r="C36">
        <v>8</v>
      </c>
      <c r="D36">
        <f t="shared" si="0"/>
        <v>54</v>
      </c>
      <c r="E36">
        <v>14</v>
      </c>
      <c r="F36">
        <v>5</v>
      </c>
      <c r="G36">
        <f t="shared" si="1"/>
        <v>19</v>
      </c>
      <c r="H36">
        <f t="shared" si="11"/>
        <v>60</v>
      </c>
      <c r="I36">
        <f t="shared" si="12"/>
        <v>13</v>
      </c>
      <c r="J36">
        <f t="shared" si="13"/>
        <v>73</v>
      </c>
      <c r="K36" s="3">
        <f t="shared" si="15"/>
        <v>3.2857142857142856</v>
      </c>
      <c r="L36" s="3">
        <f t="shared" si="14"/>
        <v>2.8421052631578947</v>
      </c>
      <c r="M36">
        <f t="shared" si="6"/>
        <v>1</v>
      </c>
      <c r="N36">
        <f t="shared" si="7"/>
        <v>0</v>
      </c>
      <c r="O36">
        <f t="shared" si="8"/>
        <v>2</v>
      </c>
      <c r="P36">
        <f t="shared" si="9"/>
        <v>0</v>
      </c>
    </row>
    <row r="37" spans="1:16">
      <c r="A37" s="1">
        <v>40580</v>
      </c>
      <c r="B37">
        <v>47</v>
      </c>
      <c r="C37">
        <v>8</v>
      </c>
      <c r="D37">
        <f t="shared" si="0"/>
        <v>55</v>
      </c>
      <c r="E37">
        <v>14</v>
      </c>
      <c r="F37">
        <v>5</v>
      </c>
      <c r="G37">
        <f t="shared" si="1"/>
        <v>19</v>
      </c>
      <c r="H37">
        <f t="shared" si="11"/>
        <v>61</v>
      </c>
      <c r="I37">
        <f t="shared" si="12"/>
        <v>13</v>
      </c>
      <c r="J37">
        <f t="shared" si="13"/>
        <v>74</v>
      </c>
      <c r="K37" s="3">
        <f t="shared" si="15"/>
        <v>3.3571428571428572</v>
      </c>
      <c r="L37" s="3">
        <f t="shared" si="14"/>
        <v>2.8947368421052633</v>
      </c>
      <c r="M37">
        <f t="shared" si="6"/>
        <v>1</v>
      </c>
      <c r="N37">
        <f t="shared" si="7"/>
        <v>0</v>
      </c>
      <c r="O37">
        <f t="shared" si="8"/>
        <v>0</v>
      </c>
      <c r="P37">
        <f t="shared" si="9"/>
        <v>0</v>
      </c>
    </row>
    <row r="38" spans="1:16">
      <c r="A38" s="1">
        <v>40581</v>
      </c>
      <c r="B38">
        <v>51</v>
      </c>
      <c r="C38">
        <v>9</v>
      </c>
      <c r="D38">
        <f t="shared" si="0"/>
        <v>60</v>
      </c>
      <c r="E38">
        <v>18</v>
      </c>
      <c r="F38">
        <v>6</v>
      </c>
      <c r="G38">
        <f t="shared" si="1"/>
        <v>24</v>
      </c>
      <c r="H38">
        <f t="shared" si="11"/>
        <v>69</v>
      </c>
      <c r="I38">
        <f t="shared" si="12"/>
        <v>15</v>
      </c>
      <c r="J38">
        <f t="shared" si="13"/>
        <v>84</v>
      </c>
      <c r="K38" s="3">
        <f t="shared" si="15"/>
        <v>2.8333333333333335</v>
      </c>
      <c r="L38" s="3">
        <f t="shared" si="14"/>
        <v>2.5</v>
      </c>
      <c r="M38">
        <f t="shared" si="6"/>
        <v>4</v>
      </c>
      <c r="N38">
        <f t="shared" si="7"/>
        <v>1</v>
      </c>
      <c r="O38">
        <f t="shared" si="8"/>
        <v>4</v>
      </c>
      <c r="P38">
        <f t="shared" si="9"/>
        <v>1</v>
      </c>
    </row>
    <row r="39" spans="1:16">
      <c r="A39" s="1">
        <v>40582</v>
      </c>
      <c r="B39">
        <v>64</v>
      </c>
      <c r="C39">
        <v>16</v>
      </c>
      <c r="D39">
        <f t="shared" si="0"/>
        <v>80</v>
      </c>
      <c r="E39">
        <v>27</v>
      </c>
      <c r="F39">
        <v>6</v>
      </c>
      <c r="G39">
        <f t="shared" si="1"/>
        <v>33</v>
      </c>
      <c r="H39">
        <f t="shared" si="11"/>
        <v>91</v>
      </c>
      <c r="I39">
        <f t="shared" si="12"/>
        <v>22</v>
      </c>
      <c r="J39">
        <f t="shared" si="13"/>
        <v>113</v>
      </c>
      <c r="K39" s="3">
        <f t="shared" si="15"/>
        <v>2.3703703703703702</v>
      </c>
      <c r="L39" s="3">
        <f t="shared" si="14"/>
        <v>2.4242424242424243</v>
      </c>
      <c r="M39">
        <f t="shared" si="6"/>
        <v>13</v>
      </c>
      <c r="N39">
        <f t="shared" si="7"/>
        <v>7</v>
      </c>
      <c r="O39">
        <f t="shared" si="8"/>
        <v>9</v>
      </c>
      <c r="P39">
        <f t="shared" si="9"/>
        <v>0</v>
      </c>
    </row>
    <row r="40" spans="1:16">
      <c r="A40" s="1">
        <v>40583</v>
      </c>
      <c r="B40">
        <v>68</v>
      </c>
      <c r="C40">
        <v>22</v>
      </c>
      <c r="D40">
        <f t="shared" si="0"/>
        <v>90</v>
      </c>
      <c r="E40">
        <v>31</v>
      </c>
      <c r="F40">
        <v>6</v>
      </c>
      <c r="G40">
        <f t="shared" si="1"/>
        <v>37</v>
      </c>
      <c r="H40">
        <f t="shared" si="11"/>
        <v>99</v>
      </c>
      <c r="I40">
        <f t="shared" si="12"/>
        <v>28</v>
      </c>
      <c r="J40">
        <f t="shared" si="13"/>
        <v>127</v>
      </c>
      <c r="K40" s="3">
        <f t="shared" si="15"/>
        <v>2.193548387096774</v>
      </c>
      <c r="L40" s="3">
        <f t="shared" si="14"/>
        <v>2.4324324324324325</v>
      </c>
      <c r="M40">
        <f t="shared" si="6"/>
        <v>4</v>
      </c>
      <c r="N40">
        <f t="shared" si="7"/>
        <v>6</v>
      </c>
      <c r="O40">
        <f t="shared" si="8"/>
        <v>4</v>
      </c>
      <c r="P40">
        <f t="shared" si="9"/>
        <v>0</v>
      </c>
    </row>
    <row r="41" spans="1:16">
      <c r="A41" s="1">
        <v>40584</v>
      </c>
      <c r="B41">
        <v>77</v>
      </c>
      <c r="C41">
        <v>22</v>
      </c>
      <c r="D41">
        <f t="shared" si="0"/>
        <v>99</v>
      </c>
      <c r="E41">
        <v>37</v>
      </c>
      <c r="F41">
        <v>8</v>
      </c>
      <c r="G41">
        <f t="shared" si="1"/>
        <v>45</v>
      </c>
      <c r="H41">
        <f t="shared" si="11"/>
        <v>114</v>
      </c>
      <c r="I41">
        <f t="shared" si="12"/>
        <v>30</v>
      </c>
      <c r="J41">
        <f t="shared" si="13"/>
        <v>144</v>
      </c>
      <c r="K41" s="3">
        <f t="shared" si="15"/>
        <v>2.0810810810810811</v>
      </c>
      <c r="L41" s="3">
        <f t="shared" si="14"/>
        <v>2.2000000000000002</v>
      </c>
      <c r="M41">
        <f t="shared" si="6"/>
        <v>9</v>
      </c>
      <c r="N41">
        <f t="shared" si="7"/>
        <v>0</v>
      </c>
      <c r="O41">
        <f t="shared" si="8"/>
        <v>6</v>
      </c>
      <c r="P41">
        <f t="shared" si="9"/>
        <v>2</v>
      </c>
    </row>
    <row r="42" spans="1:16">
      <c r="A42" s="1">
        <v>40585</v>
      </c>
      <c r="B42">
        <v>96</v>
      </c>
      <c r="C42">
        <v>23</v>
      </c>
      <c r="D42">
        <f t="shared" si="0"/>
        <v>119</v>
      </c>
      <c r="E42">
        <v>43</v>
      </c>
      <c r="F42">
        <v>11</v>
      </c>
      <c r="G42">
        <f t="shared" si="1"/>
        <v>54</v>
      </c>
      <c r="H42">
        <f t="shared" si="11"/>
        <v>139</v>
      </c>
      <c r="I42">
        <f t="shared" si="12"/>
        <v>34</v>
      </c>
      <c r="J42">
        <f t="shared" si="13"/>
        <v>173</v>
      </c>
      <c r="K42" s="3">
        <f t="shared" si="15"/>
        <v>2.2325581395348837</v>
      </c>
      <c r="L42" s="3">
        <f t="shared" si="14"/>
        <v>2.2037037037037037</v>
      </c>
      <c r="M42">
        <f t="shared" si="6"/>
        <v>19</v>
      </c>
      <c r="N42">
        <f t="shared" si="7"/>
        <v>1</v>
      </c>
      <c r="O42">
        <f t="shared" si="8"/>
        <v>6</v>
      </c>
      <c r="P42">
        <f t="shared" si="9"/>
        <v>3</v>
      </c>
    </row>
    <row r="43" spans="1:16">
      <c r="A43" s="1">
        <v>40586</v>
      </c>
      <c r="B43">
        <v>99</v>
      </c>
      <c r="C43">
        <v>23</v>
      </c>
      <c r="D43">
        <f t="shared" si="0"/>
        <v>122</v>
      </c>
      <c r="E43">
        <v>43</v>
      </c>
      <c r="F43">
        <v>12</v>
      </c>
      <c r="G43">
        <f t="shared" si="1"/>
        <v>55</v>
      </c>
      <c r="H43">
        <f t="shared" si="11"/>
        <v>142</v>
      </c>
      <c r="I43">
        <f t="shared" si="12"/>
        <v>35</v>
      </c>
      <c r="J43">
        <f t="shared" si="13"/>
        <v>177</v>
      </c>
      <c r="K43" s="3">
        <f t="shared" si="15"/>
        <v>2.3023255813953489</v>
      </c>
      <c r="L43" s="3">
        <f t="shared" si="14"/>
        <v>2.2181818181818183</v>
      </c>
      <c r="M43">
        <f t="shared" si="6"/>
        <v>3</v>
      </c>
      <c r="N43">
        <f t="shared" si="7"/>
        <v>0</v>
      </c>
      <c r="O43">
        <f t="shared" si="8"/>
        <v>0</v>
      </c>
      <c r="P43">
        <f t="shared" si="9"/>
        <v>1</v>
      </c>
    </row>
    <row r="44" spans="1:16">
      <c r="A44" s="1">
        <v>40587</v>
      </c>
      <c r="B44">
        <v>106</v>
      </c>
      <c r="C44">
        <v>26</v>
      </c>
      <c r="D44">
        <f t="shared" si="0"/>
        <v>132</v>
      </c>
      <c r="E44">
        <v>46</v>
      </c>
      <c r="F44">
        <v>10</v>
      </c>
      <c r="G44">
        <f t="shared" si="1"/>
        <v>56</v>
      </c>
      <c r="H44">
        <f t="shared" si="11"/>
        <v>152</v>
      </c>
      <c r="I44">
        <f t="shared" si="12"/>
        <v>36</v>
      </c>
      <c r="J44">
        <f t="shared" si="13"/>
        <v>188</v>
      </c>
      <c r="K44" s="3">
        <f t="shared" si="15"/>
        <v>2.3043478260869565</v>
      </c>
      <c r="L44" s="3">
        <f t="shared" si="14"/>
        <v>2.3571428571428572</v>
      </c>
      <c r="M44">
        <f t="shared" si="6"/>
        <v>7</v>
      </c>
      <c r="N44">
        <f t="shared" si="7"/>
        <v>3</v>
      </c>
      <c r="O44">
        <f t="shared" si="8"/>
        <v>3</v>
      </c>
      <c r="P44">
        <f t="shared" si="9"/>
        <v>-2</v>
      </c>
    </row>
    <row r="45" spans="1:16">
      <c r="A45" s="1">
        <v>40588</v>
      </c>
      <c r="B45">
        <v>121</v>
      </c>
      <c r="C45">
        <v>31</v>
      </c>
      <c r="D45">
        <f t="shared" si="0"/>
        <v>152</v>
      </c>
      <c r="E45">
        <v>57</v>
      </c>
      <c r="F45">
        <v>10</v>
      </c>
      <c r="G45">
        <f t="shared" si="1"/>
        <v>67</v>
      </c>
      <c r="H45">
        <f t="shared" si="11"/>
        <v>178</v>
      </c>
      <c r="I45">
        <f t="shared" si="12"/>
        <v>41</v>
      </c>
      <c r="J45">
        <f t="shared" si="13"/>
        <v>219</v>
      </c>
      <c r="K45" s="3">
        <f t="shared" si="15"/>
        <v>2.1228070175438596</v>
      </c>
      <c r="L45" s="3">
        <f t="shared" si="14"/>
        <v>2.2686567164179103</v>
      </c>
      <c r="M45">
        <f t="shared" si="6"/>
        <v>15</v>
      </c>
      <c r="N45">
        <f t="shared" si="7"/>
        <v>5</v>
      </c>
      <c r="O45">
        <f t="shared" si="8"/>
        <v>11</v>
      </c>
      <c r="P45">
        <f t="shared" si="9"/>
        <v>0</v>
      </c>
    </row>
    <row r="46" spans="1:16">
      <c r="A46" s="1">
        <v>40589</v>
      </c>
      <c r="B46">
        <v>139</v>
      </c>
      <c r="C46">
        <v>33</v>
      </c>
      <c r="D46">
        <f t="shared" si="0"/>
        <v>172</v>
      </c>
      <c r="E46">
        <v>66</v>
      </c>
      <c r="F46">
        <v>15</v>
      </c>
      <c r="G46">
        <f t="shared" si="1"/>
        <v>81</v>
      </c>
      <c r="H46">
        <f t="shared" si="11"/>
        <v>205</v>
      </c>
      <c r="I46">
        <f t="shared" si="12"/>
        <v>48</v>
      </c>
      <c r="J46">
        <f t="shared" si="13"/>
        <v>253</v>
      </c>
      <c r="K46" s="3">
        <f t="shared" si="15"/>
        <v>2.106060606060606</v>
      </c>
      <c r="L46" s="3">
        <f t="shared" si="14"/>
        <v>2.1234567901234569</v>
      </c>
      <c r="M46">
        <f t="shared" si="6"/>
        <v>18</v>
      </c>
      <c r="N46">
        <f t="shared" si="7"/>
        <v>2</v>
      </c>
      <c r="O46">
        <f t="shared" si="8"/>
        <v>9</v>
      </c>
      <c r="P46">
        <f t="shared" si="9"/>
        <v>5</v>
      </c>
    </row>
    <row r="47" spans="1:16">
      <c r="A47" s="1">
        <v>40590</v>
      </c>
      <c r="B47">
        <v>149</v>
      </c>
      <c r="C47">
        <v>33</v>
      </c>
      <c r="D47">
        <f t="shared" si="0"/>
        <v>182</v>
      </c>
      <c r="E47">
        <v>69</v>
      </c>
      <c r="F47">
        <v>15</v>
      </c>
      <c r="G47">
        <f t="shared" si="1"/>
        <v>84</v>
      </c>
      <c r="H47">
        <f t="shared" si="11"/>
        <v>218</v>
      </c>
      <c r="I47">
        <f t="shared" si="12"/>
        <v>48</v>
      </c>
      <c r="J47">
        <f t="shared" si="13"/>
        <v>266</v>
      </c>
      <c r="K47" s="3">
        <f t="shared" si="15"/>
        <v>2.1594202898550723</v>
      </c>
      <c r="L47" s="3">
        <f t="shared" si="14"/>
        <v>2.1666666666666665</v>
      </c>
      <c r="M47">
        <f t="shared" si="6"/>
        <v>10</v>
      </c>
      <c r="N47">
        <f t="shared" si="7"/>
        <v>0</v>
      </c>
      <c r="O47">
        <f t="shared" si="8"/>
        <v>3</v>
      </c>
      <c r="P47">
        <f t="shared" si="9"/>
        <v>0</v>
      </c>
    </row>
    <row r="48" spans="1:16">
      <c r="A48" s="1">
        <v>40591</v>
      </c>
      <c r="B48">
        <v>159</v>
      </c>
      <c r="C48">
        <v>34</v>
      </c>
      <c r="D48">
        <f t="shared" si="0"/>
        <v>193</v>
      </c>
      <c r="E48">
        <v>73</v>
      </c>
      <c r="F48">
        <v>14</v>
      </c>
      <c r="G48">
        <f t="shared" si="1"/>
        <v>87</v>
      </c>
      <c r="H48">
        <f t="shared" si="11"/>
        <v>232</v>
      </c>
      <c r="I48">
        <f t="shared" si="12"/>
        <v>48</v>
      </c>
      <c r="J48">
        <f t="shared" si="13"/>
        <v>280</v>
      </c>
      <c r="K48" s="3">
        <f t="shared" si="15"/>
        <v>2.1780821917808217</v>
      </c>
      <c r="L48" s="3">
        <f t="shared" si="14"/>
        <v>2.2183908045977012</v>
      </c>
      <c r="M48">
        <f t="shared" si="6"/>
        <v>10</v>
      </c>
      <c r="N48">
        <f t="shared" si="7"/>
        <v>1</v>
      </c>
      <c r="O48">
        <f t="shared" si="8"/>
        <v>4</v>
      </c>
      <c r="P48">
        <f t="shared" si="9"/>
        <v>-1</v>
      </c>
    </row>
    <row r="49" spans="1:16">
      <c r="A49" s="1">
        <v>40592</v>
      </c>
      <c r="B49">
        <v>164</v>
      </c>
      <c r="C49">
        <v>35</v>
      </c>
      <c r="D49">
        <f t="shared" si="0"/>
        <v>199</v>
      </c>
      <c r="E49">
        <v>79</v>
      </c>
      <c r="F49">
        <v>13</v>
      </c>
      <c r="G49">
        <f t="shared" si="1"/>
        <v>92</v>
      </c>
      <c r="H49">
        <f t="shared" si="11"/>
        <v>243</v>
      </c>
      <c r="I49">
        <f t="shared" si="12"/>
        <v>48</v>
      </c>
      <c r="J49">
        <f t="shared" si="13"/>
        <v>291</v>
      </c>
      <c r="K49" s="3">
        <f t="shared" si="15"/>
        <v>2.0759493670886076</v>
      </c>
      <c r="L49" s="3">
        <f t="shared" si="14"/>
        <v>2.1630434782608696</v>
      </c>
      <c r="M49">
        <f t="shared" si="6"/>
        <v>5</v>
      </c>
      <c r="N49">
        <f t="shared" si="7"/>
        <v>1</v>
      </c>
      <c r="O49">
        <f t="shared" si="8"/>
        <v>6</v>
      </c>
      <c r="P49">
        <f t="shared" si="9"/>
        <v>-1</v>
      </c>
    </row>
    <row r="50" spans="1:16">
      <c r="A50" s="1">
        <v>40593</v>
      </c>
      <c r="B50">
        <v>170</v>
      </c>
      <c r="C50">
        <v>34</v>
      </c>
      <c r="D50">
        <f t="shared" si="0"/>
        <v>204</v>
      </c>
      <c r="E50">
        <v>79</v>
      </c>
      <c r="F50">
        <v>13</v>
      </c>
      <c r="G50">
        <f t="shared" si="1"/>
        <v>92</v>
      </c>
      <c r="H50">
        <f t="shared" si="11"/>
        <v>249</v>
      </c>
      <c r="I50">
        <f t="shared" si="12"/>
        <v>47</v>
      </c>
      <c r="J50">
        <f t="shared" si="13"/>
        <v>296</v>
      </c>
      <c r="K50" s="3">
        <f t="shared" si="15"/>
        <v>2.1518987341772151</v>
      </c>
      <c r="L50" s="3">
        <f t="shared" si="14"/>
        <v>2.2173913043478262</v>
      </c>
      <c r="M50">
        <f t="shared" si="6"/>
        <v>6</v>
      </c>
      <c r="N50">
        <f t="shared" si="7"/>
        <v>-1</v>
      </c>
      <c r="O50">
        <f t="shared" si="8"/>
        <v>0</v>
      </c>
      <c r="P50">
        <f t="shared" si="9"/>
        <v>0</v>
      </c>
    </row>
    <row r="51" spans="1:16">
      <c r="A51" s="1">
        <v>40594</v>
      </c>
      <c r="B51">
        <v>171</v>
      </c>
      <c r="C51">
        <v>33</v>
      </c>
      <c r="D51">
        <f t="shared" si="0"/>
        <v>204</v>
      </c>
      <c r="E51">
        <v>80</v>
      </c>
      <c r="F51">
        <v>12</v>
      </c>
      <c r="G51">
        <f t="shared" si="1"/>
        <v>92</v>
      </c>
      <c r="H51">
        <f t="shared" si="11"/>
        <v>251</v>
      </c>
      <c r="I51">
        <f t="shared" si="12"/>
        <v>45</v>
      </c>
      <c r="J51">
        <f t="shared" si="13"/>
        <v>296</v>
      </c>
      <c r="K51" s="3">
        <f t="shared" si="15"/>
        <v>2.1375000000000002</v>
      </c>
      <c r="L51" s="3">
        <f t="shared" si="14"/>
        <v>2.2173913043478262</v>
      </c>
      <c r="M51">
        <f t="shared" si="6"/>
        <v>1</v>
      </c>
      <c r="N51">
        <f t="shared" si="7"/>
        <v>-1</v>
      </c>
      <c r="O51">
        <f t="shared" si="8"/>
        <v>1</v>
      </c>
      <c r="P51">
        <f t="shared" si="9"/>
        <v>-1</v>
      </c>
    </row>
    <row r="52" spans="1:16">
      <c r="A52" s="1">
        <v>40595</v>
      </c>
      <c r="B52">
        <v>176</v>
      </c>
      <c r="C52">
        <v>34</v>
      </c>
      <c r="D52">
        <f t="shared" si="0"/>
        <v>210</v>
      </c>
      <c r="E52">
        <v>82</v>
      </c>
      <c r="F52">
        <v>12</v>
      </c>
      <c r="G52">
        <f t="shared" si="1"/>
        <v>94</v>
      </c>
      <c r="H52">
        <f t="shared" si="11"/>
        <v>258</v>
      </c>
      <c r="I52">
        <f t="shared" si="12"/>
        <v>46</v>
      </c>
      <c r="J52">
        <f t="shared" si="13"/>
        <v>304</v>
      </c>
      <c r="K52" s="3">
        <f t="shared" si="15"/>
        <v>2.1463414634146343</v>
      </c>
      <c r="L52" s="3">
        <f t="shared" si="14"/>
        <v>2.2340425531914891</v>
      </c>
      <c r="M52">
        <f t="shared" si="6"/>
        <v>5</v>
      </c>
      <c r="N52">
        <f t="shared" si="7"/>
        <v>1</v>
      </c>
      <c r="O52">
        <f t="shared" si="8"/>
        <v>2</v>
      </c>
      <c r="P52">
        <f t="shared" si="9"/>
        <v>0</v>
      </c>
    </row>
    <row r="53" spans="1:16">
      <c r="A53" s="1">
        <v>40596</v>
      </c>
      <c r="B53">
        <v>187</v>
      </c>
      <c r="C53">
        <v>33</v>
      </c>
      <c r="D53">
        <f t="shared" si="0"/>
        <v>220</v>
      </c>
      <c r="E53">
        <v>88</v>
      </c>
      <c r="F53">
        <v>10</v>
      </c>
      <c r="G53">
        <f t="shared" si="1"/>
        <v>98</v>
      </c>
      <c r="H53">
        <f t="shared" si="11"/>
        <v>275</v>
      </c>
      <c r="I53">
        <f t="shared" si="12"/>
        <v>43</v>
      </c>
      <c r="J53">
        <f t="shared" si="13"/>
        <v>318</v>
      </c>
      <c r="K53" s="3">
        <f t="shared" si="15"/>
        <v>2.125</v>
      </c>
      <c r="L53" s="3">
        <f t="shared" si="14"/>
        <v>2.2448979591836733</v>
      </c>
      <c r="M53">
        <f t="shared" si="6"/>
        <v>11</v>
      </c>
      <c r="N53">
        <f t="shared" si="7"/>
        <v>-1</v>
      </c>
      <c r="O53">
        <f t="shared" si="8"/>
        <v>6</v>
      </c>
      <c r="P53">
        <f t="shared" si="9"/>
        <v>-2</v>
      </c>
    </row>
    <row r="54" spans="1:16">
      <c r="A54" s="1">
        <v>40597</v>
      </c>
      <c r="B54">
        <v>201</v>
      </c>
      <c r="C54">
        <v>31</v>
      </c>
      <c r="D54">
        <f t="shared" si="0"/>
        <v>232</v>
      </c>
      <c r="E54">
        <v>89</v>
      </c>
      <c r="F54">
        <v>12</v>
      </c>
      <c r="G54">
        <f t="shared" si="1"/>
        <v>101</v>
      </c>
      <c r="H54">
        <f t="shared" si="11"/>
        <v>290</v>
      </c>
      <c r="I54">
        <f t="shared" si="12"/>
        <v>43</v>
      </c>
      <c r="J54">
        <f t="shared" si="13"/>
        <v>333</v>
      </c>
      <c r="K54" s="3">
        <f t="shared" si="15"/>
        <v>2.2584269662921348</v>
      </c>
      <c r="L54" s="3">
        <f t="shared" si="14"/>
        <v>2.2970297029702968</v>
      </c>
      <c r="M54">
        <f t="shared" si="6"/>
        <v>14</v>
      </c>
      <c r="N54">
        <f t="shared" si="7"/>
        <v>-2</v>
      </c>
      <c r="O54">
        <f t="shared" si="8"/>
        <v>1</v>
      </c>
      <c r="P54">
        <f t="shared" si="9"/>
        <v>2</v>
      </c>
    </row>
    <row r="55" spans="1:16">
      <c r="A55" s="1">
        <v>40598</v>
      </c>
      <c r="B55">
        <v>215</v>
      </c>
      <c r="C55">
        <v>32</v>
      </c>
      <c r="D55">
        <f t="shared" si="0"/>
        <v>247</v>
      </c>
      <c r="E55">
        <v>95</v>
      </c>
      <c r="F55">
        <v>14</v>
      </c>
      <c r="G55">
        <f t="shared" si="1"/>
        <v>109</v>
      </c>
      <c r="H55">
        <f t="shared" si="11"/>
        <v>310</v>
      </c>
      <c r="I55">
        <f t="shared" si="12"/>
        <v>46</v>
      </c>
      <c r="J55">
        <f t="shared" si="13"/>
        <v>356</v>
      </c>
      <c r="K55" s="3">
        <f t="shared" si="15"/>
        <v>2.263157894736842</v>
      </c>
      <c r="L55" s="3">
        <f t="shared" si="14"/>
        <v>2.2660550458715596</v>
      </c>
      <c r="M55">
        <f t="shared" si="6"/>
        <v>14</v>
      </c>
      <c r="N55">
        <f t="shared" si="7"/>
        <v>1</v>
      </c>
      <c r="O55">
        <f t="shared" si="8"/>
        <v>6</v>
      </c>
      <c r="P55">
        <f t="shared" si="9"/>
        <v>2</v>
      </c>
    </row>
    <row r="56" spans="1:16">
      <c r="A56" s="1">
        <v>40599</v>
      </c>
      <c r="B56">
        <v>229</v>
      </c>
      <c r="C56">
        <v>36</v>
      </c>
      <c r="D56">
        <f t="shared" si="0"/>
        <v>265</v>
      </c>
      <c r="E56">
        <v>101</v>
      </c>
      <c r="F56">
        <v>16</v>
      </c>
      <c r="G56">
        <f t="shared" si="1"/>
        <v>117</v>
      </c>
      <c r="H56">
        <f t="shared" si="11"/>
        <v>330</v>
      </c>
      <c r="I56">
        <f t="shared" si="12"/>
        <v>52</v>
      </c>
      <c r="J56">
        <f t="shared" si="13"/>
        <v>382</v>
      </c>
      <c r="K56" s="3">
        <f t="shared" si="15"/>
        <v>2.2673267326732671</v>
      </c>
      <c r="L56" s="3">
        <f t="shared" si="14"/>
        <v>2.2649572649572649</v>
      </c>
      <c r="M56">
        <f t="shared" si="6"/>
        <v>14</v>
      </c>
      <c r="N56">
        <f t="shared" si="7"/>
        <v>4</v>
      </c>
      <c r="O56">
        <f t="shared" si="8"/>
        <v>6</v>
      </c>
      <c r="P56">
        <f t="shared" si="9"/>
        <v>2</v>
      </c>
    </row>
    <row r="57" spans="1:16">
      <c r="A57" s="1">
        <v>40600</v>
      </c>
      <c r="B57">
        <v>232</v>
      </c>
      <c r="C57">
        <v>38</v>
      </c>
      <c r="D57">
        <f t="shared" si="0"/>
        <v>270</v>
      </c>
      <c r="E57">
        <v>102</v>
      </c>
      <c r="F57">
        <v>18</v>
      </c>
      <c r="G57">
        <f t="shared" si="1"/>
        <v>120</v>
      </c>
      <c r="H57">
        <f t="shared" si="11"/>
        <v>334</v>
      </c>
      <c r="I57">
        <f t="shared" si="12"/>
        <v>56</v>
      </c>
      <c r="J57">
        <f t="shared" si="13"/>
        <v>390</v>
      </c>
      <c r="K57" s="3">
        <f t="shared" si="15"/>
        <v>2.2745098039215685</v>
      </c>
      <c r="L57" s="3">
        <f t="shared" si="14"/>
        <v>2.25</v>
      </c>
      <c r="M57">
        <f t="shared" si="6"/>
        <v>3</v>
      </c>
      <c r="N57">
        <f t="shared" si="7"/>
        <v>2</v>
      </c>
      <c r="O57">
        <f t="shared" si="8"/>
        <v>1</v>
      </c>
      <c r="P57">
        <f t="shared" si="9"/>
        <v>2</v>
      </c>
    </row>
    <row r="58" spans="1:16">
      <c r="A58" s="1">
        <v>40601</v>
      </c>
      <c r="B58">
        <v>247</v>
      </c>
      <c r="C58">
        <v>36</v>
      </c>
      <c r="D58">
        <f t="shared" si="0"/>
        <v>283</v>
      </c>
      <c r="E58">
        <v>103</v>
      </c>
      <c r="F58">
        <v>18</v>
      </c>
      <c r="G58">
        <f t="shared" si="1"/>
        <v>121</v>
      </c>
      <c r="H58">
        <f t="shared" si="11"/>
        <v>350</v>
      </c>
      <c r="I58">
        <f t="shared" si="12"/>
        <v>54</v>
      </c>
      <c r="J58">
        <f t="shared" si="13"/>
        <v>404</v>
      </c>
      <c r="K58" s="3">
        <f t="shared" si="15"/>
        <v>2.3980582524271843</v>
      </c>
      <c r="L58" s="3">
        <f t="shared" si="14"/>
        <v>2.3388429752066116</v>
      </c>
      <c r="M58">
        <f t="shared" si="6"/>
        <v>15</v>
      </c>
      <c r="N58">
        <f t="shared" si="7"/>
        <v>-2</v>
      </c>
      <c r="O58">
        <f t="shared" si="8"/>
        <v>1</v>
      </c>
      <c r="P58">
        <f t="shared" si="9"/>
        <v>0</v>
      </c>
    </row>
    <row r="59" spans="1:16">
      <c r="A59" s="1">
        <v>40602</v>
      </c>
      <c r="B59">
        <v>320</v>
      </c>
      <c r="C59">
        <v>42</v>
      </c>
      <c r="D59">
        <f t="shared" si="0"/>
        <v>362</v>
      </c>
      <c r="E59">
        <v>137</v>
      </c>
      <c r="F59">
        <v>19</v>
      </c>
      <c r="G59">
        <f t="shared" si="1"/>
        <v>156</v>
      </c>
      <c r="H59">
        <f t="shared" si="11"/>
        <v>457</v>
      </c>
      <c r="I59">
        <f t="shared" si="12"/>
        <v>61</v>
      </c>
      <c r="J59">
        <f t="shared" si="13"/>
        <v>518</v>
      </c>
      <c r="K59" s="3">
        <f t="shared" si="15"/>
        <v>2.335766423357664</v>
      </c>
      <c r="L59" s="3">
        <f t="shared" si="14"/>
        <v>2.3205128205128207</v>
      </c>
      <c r="M59">
        <f t="shared" si="6"/>
        <v>73</v>
      </c>
      <c r="N59">
        <f t="shared" si="7"/>
        <v>6</v>
      </c>
      <c r="O59">
        <f t="shared" si="8"/>
        <v>34</v>
      </c>
      <c r="P59">
        <f t="shared" si="9"/>
        <v>1</v>
      </c>
    </row>
    <row r="60" spans="1:16">
      <c r="A60" s="1">
        <v>40603</v>
      </c>
      <c r="B60">
        <v>437</v>
      </c>
      <c r="C60">
        <v>49</v>
      </c>
      <c r="D60">
        <f t="shared" si="0"/>
        <v>486</v>
      </c>
      <c r="E60">
        <v>177</v>
      </c>
      <c r="F60">
        <v>23</v>
      </c>
      <c r="G60">
        <f t="shared" si="1"/>
        <v>200</v>
      </c>
      <c r="H60">
        <f t="shared" si="11"/>
        <v>614</v>
      </c>
      <c r="I60">
        <f t="shared" si="12"/>
        <v>72</v>
      </c>
      <c r="J60">
        <f t="shared" si="13"/>
        <v>686</v>
      </c>
      <c r="K60" s="3">
        <f t="shared" si="15"/>
        <v>2.4689265536723162</v>
      </c>
      <c r="L60" s="3">
        <f t="shared" si="14"/>
        <v>2.4300000000000002</v>
      </c>
      <c r="M60">
        <f t="shared" si="6"/>
        <v>117</v>
      </c>
      <c r="N60">
        <f t="shared" si="7"/>
        <v>7</v>
      </c>
      <c r="O60">
        <f t="shared" si="8"/>
        <v>40</v>
      </c>
      <c r="P60">
        <f t="shared" si="9"/>
        <v>4</v>
      </c>
    </row>
    <row r="61" spans="1:16">
      <c r="A61" s="1">
        <v>40604</v>
      </c>
      <c r="B61">
        <v>479</v>
      </c>
      <c r="C61">
        <v>24</v>
      </c>
      <c r="D61">
        <f t="shared" si="0"/>
        <v>503</v>
      </c>
      <c r="E61">
        <v>190</v>
      </c>
      <c r="F61">
        <v>10</v>
      </c>
      <c r="G61">
        <f t="shared" si="1"/>
        <v>200</v>
      </c>
      <c r="H61">
        <f t="shared" si="11"/>
        <v>669</v>
      </c>
      <c r="I61">
        <f t="shared" si="12"/>
        <v>34</v>
      </c>
      <c r="J61">
        <f t="shared" si="13"/>
        <v>703</v>
      </c>
      <c r="K61" s="3">
        <f t="shared" si="15"/>
        <v>2.5210526315789474</v>
      </c>
      <c r="L61" s="3">
        <f t="shared" si="14"/>
        <v>2.5150000000000001</v>
      </c>
      <c r="M61">
        <f t="shared" si="6"/>
        <v>42</v>
      </c>
      <c r="N61">
        <f t="shared" si="7"/>
        <v>-25</v>
      </c>
      <c r="O61">
        <f t="shared" si="8"/>
        <v>13</v>
      </c>
      <c r="P61">
        <f t="shared" si="9"/>
        <v>-13</v>
      </c>
    </row>
    <row r="62" spans="1:16">
      <c r="A62" s="1">
        <v>40605</v>
      </c>
      <c r="B62">
        <v>495</v>
      </c>
      <c r="C62">
        <v>13</v>
      </c>
      <c r="D62">
        <f t="shared" si="0"/>
        <v>508</v>
      </c>
      <c r="E62">
        <v>193</v>
      </c>
      <c r="F62">
        <v>9</v>
      </c>
      <c r="G62">
        <f t="shared" si="1"/>
        <v>202</v>
      </c>
      <c r="H62">
        <f t="shared" si="11"/>
        <v>688</v>
      </c>
      <c r="I62">
        <f t="shared" si="12"/>
        <v>22</v>
      </c>
      <c r="J62">
        <f t="shared" si="13"/>
        <v>710</v>
      </c>
      <c r="K62" s="3">
        <f t="shared" si="15"/>
        <v>2.5647668393782381</v>
      </c>
      <c r="L62" s="3">
        <f t="shared" si="14"/>
        <v>2.5148514851485149</v>
      </c>
      <c r="M62">
        <f t="shared" si="6"/>
        <v>16</v>
      </c>
      <c r="N62">
        <f t="shared" si="7"/>
        <v>-11</v>
      </c>
      <c r="O62">
        <f t="shared" si="8"/>
        <v>3</v>
      </c>
      <c r="P62">
        <f t="shared" si="9"/>
        <v>-1</v>
      </c>
    </row>
    <row r="63" spans="1:16">
      <c r="A63" s="1">
        <v>40606</v>
      </c>
      <c r="B63">
        <v>500</v>
      </c>
      <c r="C63">
        <v>10</v>
      </c>
      <c r="D63">
        <f t="shared" si="0"/>
        <v>510</v>
      </c>
      <c r="E63">
        <v>198</v>
      </c>
      <c r="F63">
        <v>6</v>
      </c>
      <c r="G63">
        <f t="shared" si="1"/>
        <v>204</v>
      </c>
      <c r="H63">
        <f t="shared" si="11"/>
        <v>698</v>
      </c>
      <c r="I63">
        <f t="shared" si="12"/>
        <v>16</v>
      </c>
      <c r="J63">
        <f t="shared" si="13"/>
        <v>714</v>
      </c>
      <c r="K63" s="3">
        <f t="shared" si="15"/>
        <v>2.5252525252525251</v>
      </c>
      <c r="L63" s="3">
        <f t="shared" si="14"/>
        <v>2.5</v>
      </c>
      <c r="M63">
        <f t="shared" si="6"/>
        <v>5</v>
      </c>
      <c r="N63">
        <f t="shared" si="7"/>
        <v>-3</v>
      </c>
      <c r="O63">
        <f t="shared" si="8"/>
        <v>5</v>
      </c>
      <c r="P63">
        <f t="shared" si="9"/>
        <v>-3</v>
      </c>
    </row>
    <row r="64" spans="1:16">
      <c r="A64" s="1">
        <v>40607</v>
      </c>
      <c r="B64">
        <v>500</v>
      </c>
      <c r="C64">
        <v>10</v>
      </c>
      <c r="D64">
        <f t="shared" ref="D64:D65" si="22">B64+C64</f>
        <v>510</v>
      </c>
      <c r="E64">
        <v>198</v>
      </c>
      <c r="F64">
        <v>6</v>
      </c>
      <c r="G64">
        <f t="shared" ref="G64:G69" si="23">E64+F64</f>
        <v>204</v>
      </c>
      <c r="H64">
        <f t="shared" ref="H64:H69" si="24">B64+E64</f>
        <v>698</v>
      </c>
      <c r="I64">
        <f t="shared" ref="I64:I69" si="25">C64+F64</f>
        <v>16</v>
      </c>
      <c r="J64">
        <f t="shared" ref="J64:J69" si="26">I64+H64</f>
        <v>714</v>
      </c>
      <c r="K64" s="3">
        <f t="shared" ref="K64:K69" si="27">IF(B64&gt;0,B64/E64,0)</f>
        <v>2.5252525252525251</v>
      </c>
      <c r="L64" s="3">
        <f t="shared" ref="L64:L67" si="28">IF(D64&gt;0,D64/G64,0)</f>
        <v>2.5</v>
      </c>
      <c r="M64">
        <f t="shared" ref="M64:M69" si="29">B64-B63</f>
        <v>0</v>
      </c>
      <c r="N64">
        <f t="shared" ref="N64:N69" si="30">C64-C63</f>
        <v>0</v>
      </c>
      <c r="O64">
        <f t="shared" ref="O64:O67" si="31">E64-E63</f>
        <v>0</v>
      </c>
      <c r="P64">
        <f t="shared" ref="P64:P67" si="32">F64-F63</f>
        <v>0</v>
      </c>
    </row>
    <row r="65" spans="1:16">
      <c r="A65" s="1">
        <v>40608</v>
      </c>
      <c r="B65">
        <v>500</v>
      </c>
      <c r="C65">
        <v>10</v>
      </c>
      <c r="D65">
        <f t="shared" si="22"/>
        <v>510</v>
      </c>
      <c r="E65">
        <v>198</v>
      </c>
      <c r="F65">
        <v>6</v>
      </c>
      <c r="G65">
        <f t="shared" si="23"/>
        <v>204</v>
      </c>
      <c r="H65">
        <f t="shared" si="24"/>
        <v>698</v>
      </c>
      <c r="I65">
        <f t="shared" si="25"/>
        <v>16</v>
      </c>
      <c r="J65">
        <f t="shared" si="26"/>
        <v>714</v>
      </c>
      <c r="K65" s="3">
        <f t="shared" si="27"/>
        <v>2.5252525252525251</v>
      </c>
      <c r="L65" s="3">
        <f t="shared" si="28"/>
        <v>2.5</v>
      </c>
      <c r="M65">
        <f t="shared" si="29"/>
        <v>0</v>
      </c>
      <c r="N65">
        <f t="shared" si="30"/>
        <v>0</v>
      </c>
      <c r="O65">
        <f t="shared" si="31"/>
        <v>0</v>
      </c>
      <c r="P65">
        <f t="shared" si="32"/>
        <v>0</v>
      </c>
    </row>
    <row r="66" spans="1:16">
      <c r="A66" s="1">
        <v>40609</v>
      </c>
      <c r="B66">
        <v>502</v>
      </c>
      <c r="C66">
        <v>9</v>
      </c>
      <c r="D66">
        <f t="shared" ref="D66:D69" si="33">B66+C66</f>
        <v>511</v>
      </c>
      <c r="E66">
        <v>203</v>
      </c>
      <c r="F66">
        <v>3</v>
      </c>
      <c r="G66">
        <f t="shared" si="23"/>
        <v>206</v>
      </c>
      <c r="H66">
        <f t="shared" si="24"/>
        <v>705</v>
      </c>
      <c r="I66">
        <f t="shared" si="25"/>
        <v>12</v>
      </c>
      <c r="J66">
        <f t="shared" si="26"/>
        <v>717</v>
      </c>
      <c r="K66" s="3">
        <f t="shared" si="27"/>
        <v>2.4729064039408866</v>
      </c>
      <c r="L66" s="3">
        <f t="shared" si="28"/>
        <v>2.4805825242718447</v>
      </c>
      <c r="M66">
        <f t="shared" si="29"/>
        <v>2</v>
      </c>
      <c r="N66">
        <f t="shared" si="30"/>
        <v>-1</v>
      </c>
      <c r="O66">
        <f t="shared" si="31"/>
        <v>5</v>
      </c>
      <c r="P66">
        <f t="shared" si="32"/>
        <v>-3</v>
      </c>
    </row>
    <row r="67" spans="1:16">
      <c r="A67" s="1">
        <v>40610</v>
      </c>
      <c r="B67">
        <v>502</v>
      </c>
      <c r="C67">
        <v>9</v>
      </c>
      <c r="D67">
        <f t="shared" si="33"/>
        <v>511</v>
      </c>
      <c r="E67">
        <v>205</v>
      </c>
      <c r="F67">
        <v>5</v>
      </c>
      <c r="G67">
        <f t="shared" si="23"/>
        <v>210</v>
      </c>
      <c r="H67">
        <f t="shared" si="24"/>
        <v>707</v>
      </c>
      <c r="I67">
        <f t="shared" si="25"/>
        <v>14</v>
      </c>
      <c r="J67">
        <f t="shared" si="26"/>
        <v>721</v>
      </c>
      <c r="K67" s="3">
        <f t="shared" si="27"/>
        <v>2.448780487804878</v>
      </c>
      <c r="L67" s="3">
        <f t="shared" si="28"/>
        <v>2.4333333333333331</v>
      </c>
      <c r="M67">
        <f t="shared" si="29"/>
        <v>0</v>
      </c>
      <c r="N67">
        <f t="shared" si="30"/>
        <v>0</v>
      </c>
      <c r="O67">
        <f t="shared" si="31"/>
        <v>2</v>
      </c>
      <c r="P67">
        <f t="shared" si="32"/>
        <v>2</v>
      </c>
    </row>
    <row r="68" spans="1:16">
      <c r="A68" s="1">
        <v>40611</v>
      </c>
      <c r="B68">
        <v>503</v>
      </c>
      <c r="C68">
        <v>10</v>
      </c>
      <c r="D68">
        <f t="shared" si="33"/>
        <v>513</v>
      </c>
      <c r="E68">
        <v>205</v>
      </c>
      <c r="F68">
        <v>5</v>
      </c>
      <c r="G68">
        <f t="shared" si="23"/>
        <v>210</v>
      </c>
      <c r="H68">
        <f t="shared" si="24"/>
        <v>708</v>
      </c>
      <c r="I68">
        <f t="shared" si="25"/>
        <v>15</v>
      </c>
      <c r="J68">
        <f t="shared" si="26"/>
        <v>723</v>
      </c>
      <c r="K68" s="3">
        <f t="shared" si="27"/>
        <v>2.4536585365853658</v>
      </c>
      <c r="M68">
        <f t="shared" si="29"/>
        <v>1</v>
      </c>
      <c r="N68">
        <f t="shared" si="30"/>
        <v>1</v>
      </c>
    </row>
    <row r="69" spans="1:16">
      <c r="A69" s="1">
        <v>40612</v>
      </c>
      <c r="B69">
        <v>528</v>
      </c>
      <c r="C69">
        <v>6</v>
      </c>
      <c r="D69">
        <f t="shared" si="33"/>
        <v>534</v>
      </c>
      <c r="E69">
        <v>206</v>
      </c>
      <c r="F69">
        <v>5</v>
      </c>
      <c r="G69">
        <f t="shared" si="23"/>
        <v>211</v>
      </c>
      <c r="H69">
        <f t="shared" si="24"/>
        <v>734</v>
      </c>
      <c r="I69">
        <f t="shared" si="25"/>
        <v>11</v>
      </c>
      <c r="J69">
        <f t="shared" si="26"/>
        <v>745</v>
      </c>
      <c r="K69" s="3">
        <f t="shared" si="27"/>
        <v>2.563106796116505</v>
      </c>
      <c r="M69">
        <f t="shared" si="29"/>
        <v>25</v>
      </c>
      <c r="N69">
        <f t="shared" si="30"/>
        <v>-4</v>
      </c>
    </row>
    <row r="70" spans="1:16">
      <c r="A70" s="1">
        <v>40613</v>
      </c>
    </row>
    <row r="71" spans="1:16">
      <c r="A71" s="1">
        <v>40614</v>
      </c>
    </row>
    <row r="72" spans="1:16">
      <c r="A72" s="1">
        <v>40615</v>
      </c>
    </row>
    <row r="73" spans="1:16">
      <c r="A73" s="1">
        <v>40616</v>
      </c>
      <c r="B73">
        <v>536</v>
      </c>
      <c r="C73">
        <v>9</v>
      </c>
    </row>
    <row r="74" spans="1:16">
      <c r="A74" s="1">
        <v>40617</v>
      </c>
      <c r="B74">
        <v>536</v>
      </c>
      <c r="C74">
        <v>9</v>
      </c>
    </row>
    <row r="75" spans="1:16">
      <c r="A75" s="1">
        <v>40618</v>
      </c>
      <c r="B75">
        <v>537</v>
      </c>
      <c r="C75">
        <v>8</v>
      </c>
      <c r="E75">
        <v>223</v>
      </c>
      <c r="F75">
        <v>1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Gold</dc:creator>
  <cp:lastModifiedBy>Steven Gold</cp:lastModifiedBy>
  <dcterms:created xsi:type="dcterms:W3CDTF">2011-01-03T19:38:29Z</dcterms:created>
  <dcterms:modified xsi:type="dcterms:W3CDTF">2011-03-16T12:36:38Z</dcterms:modified>
</cp:coreProperties>
</file>