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48" yWindow="-180" windowWidth="12984" windowHeight="10416" activeTab="3"/>
  </bookViews>
  <sheets>
    <sheet name="Instruction" sheetId="1" r:id="rId1"/>
    <sheet name="Officers" sheetId="2" r:id="rId2"/>
    <sheet name="What's New" sheetId="5" r:id="rId3"/>
    <sheet name="Table" sheetId="3" r:id="rId4"/>
    <sheet name="Hidden" sheetId="6" state="hidden" r:id="rId5"/>
  </sheets>
  <definedNames>
    <definedName name="_xlnm.Print_Area" localSheetId="3">Table!$A$1:$G$122</definedName>
    <definedName name="_xlnm.Print_Titles" localSheetId="3">Table!$1:$1</definedName>
    <definedName name="Val_Active">Hidden!$A$2:$A$3</definedName>
    <definedName name="Val_AMS">Hidden!$C$2:$C$4</definedName>
    <definedName name="Val_Size">Hidden!$D$2:$D$5</definedName>
    <definedName name="Val_YN">Hidden!$B$2:$B$3</definedName>
  </definedNames>
  <calcPr calcId="145621" iterateDelta="252"/>
</workbook>
</file>

<file path=xl/calcChain.xml><?xml version="1.0" encoding="utf-8"?>
<calcChain xmlns="http://schemas.openxmlformats.org/spreadsheetml/2006/main">
  <c r="E53" i="3" l="1"/>
  <c r="E52" i="3"/>
  <c r="E51" i="3"/>
  <c r="E57" i="3"/>
  <c r="E59" i="3"/>
  <c r="E60" i="3"/>
  <c r="E73" i="3" l="1"/>
  <c r="E72" i="3"/>
  <c r="E71" i="3"/>
  <c r="E137" i="3" l="1"/>
  <c r="E136" i="3"/>
  <c r="E135" i="3"/>
  <c r="E133" i="3"/>
  <c r="E132" i="3"/>
  <c r="E131" i="3"/>
  <c r="E139" i="3"/>
  <c r="E140" i="3"/>
  <c r="E141" i="3"/>
  <c r="E143" i="3"/>
  <c r="E144" i="3"/>
  <c r="E145" i="3"/>
  <c r="E149" i="3"/>
  <c r="E148" i="3"/>
  <c r="E147" i="3"/>
  <c r="E80" i="3" l="1"/>
  <c r="E125" i="3" l="1"/>
  <c r="E129" i="3"/>
  <c r="E128" i="3"/>
  <c r="E127" i="3"/>
  <c r="E153" i="3"/>
  <c r="E152" i="3"/>
  <c r="E151" i="3"/>
  <c r="E124" i="3"/>
  <c r="E123" i="3"/>
  <c r="E109" i="3"/>
  <c r="E108" i="3"/>
  <c r="E107" i="3"/>
  <c r="E105" i="3"/>
  <c r="E104" i="3"/>
  <c r="E103" i="3"/>
  <c r="E117" i="3"/>
  <c r="E116" i="3"/>
  <c r="E115" i="3"/>
  <c r="E113" i="3"/>
  <c r="E112" i="3"/>
  <c r="E111" i="3"/>
  <c r="E97" i="3" l="1"/>
  <c r="E96" i="3"/>
  <c r="E95" i="3"/>
  <c r="E93" i="3"/>
  <c r="E92" i="3"/>
  <c r="E91" i="3"/>
  <c r="E89" i="3"/>
  <c r="E88" i="3"/>
  <c r="E87" i="3"/>
  <c r="E121" i="3"/>
  <c r="E120" i="3"/>
  <c r="E119" i="3"/>
  <c r="E101" i="3"/>
  <c r="E100" i="3"/>
  <c r="E99" i="3"/>
  <c r="E85" i="3"/>
  <c r="E84" i="3"/>
  <c r="E83" i="3"/>
  <c r="E81" i="3"/>
  <c r="E79" i="3"/>
  <c r="E69" i="3"/>
  <c r="E68" i="3"/>
  <c r="E67" i="3"/>
  <c r="E77" i="3" l="1"/>
  <c r="E76" i="3"/>
  <c r="E75" i="3"/>
  <c r="E65" i="3"/>
  <c r="E64" i="3"/>
  <c r="E63" i="3"/>
  <c r="E61" i="3"/>
  <c r="E56" i="3"/>
  <c r="E55" i="3"/>
  <c r="E49" i="3"/>
  <c r="E48" i="3"/>
  <c r="E47" i="3"/>
  <c r="E45" i="3"/>
  <c r="E44" i="3"/>
  <c r="E43" i="3"/>
  <c r="E41" i="3"/>
  <c r="E40" i="3"/>
  <c r="E39" i="3"/>
  <c r="E37" i="3"/>
  <c r="E36" i="3"/>
  <c r="E35" i="3"/>
  <c r="E33" i="3"/>
  <c r="E32" i="3"/>
  <c r="E31" i="3"/>
  <c r="E29" i="3"/>
  <c r="E28" i="3"/>
  <c r="E27" i="3"/>
  <c r="E25" i="3"/>
  <c r="E24" i="3"/>
  <c r="E23" i="3"/>
  <c r="E21" i="3"/>
  <c r="E20" i="3"/>
  <c r="E19" i="3"/>
  <c r="E17" i="3"/>
  <c r="E16" i="3"/>
  <c r="E15" i="3"/>
  <c r="E13" i="3"/>
  <c r="E12" i="3"/>
  <c r="E11" i="3"/>
  <c r="E9" i="3"/>
  <c r="E8" i="3"/>
  <c r="E7" i="3"/>
  <c r="E5" i="3" l="1"/>
  <c r="E4" i="3"/>
  <c r="E3" i="3"/>
</calcChain>
</file>

<file path=xl/sharedStrings.xml><?xml version="1.0" encoding="utf-8"?>
<sst xmlns="http://schemas.openxmlformats.org/spreadsheetml/2006/main" count="323" uniqueCount="173">
  <si>
    <t>Document</t>
  </si>
  <si>
    <t>Title</t>
  </si>
  <si>
    <t>Chairperson</t>
  </si>
  <si>
    <t>Status</t>
  </si>
  <si>
    <t>Activity</t>
  </si>
  <si>
    <t>Chair</t>
  </si>
  <si>
    <t>Vice Chair</t>
  </si>
  <si>
    <t>Secretary</t>
  </si>
  <si>
    <t>Name:*</t>
  </si>
  <si>
    <t>Email:*</t>
  </si>
  <si>
    <t>* Minimum required</t>
  </si>
  <si>
    <t>What's New</t>
  </si>
  <si>
    <t>Title:</t>
  </si>
  <si>
    <t>Tabbed Content:</t>
  </si>
  <si>
    <t>Content:</t>
  </si>
  <si>
    <t>Active</t>
  </si>
  <si>
    <t>Inactive</t>
  </si>
  <si>
    <t>Sessions</t>
  </si>
  <si>
    <t>AMS</t>
  </si>
  <si>
    <t>Yes</t>
  </si>
  <si>
    <t>No</t>
  </si>
  <si>
    <t>Add</t>
  </si>
  <si>
    <t>Remove</t>
  </si>
  <si>
    <t>Instructions</t>
  </si>
  <si>
    <t>Officers Tab</t>
  </si>
  <si>
    <t>Table Tab</t>
  </si>
  <si>
    <t>Room Size</t>
  </si>
  <si>
    <t>N/A</t>
  </si>
  <si>
    <t>Booklet</t>
  </si>
  <si>
    <t>The name of the chairperson or "Vacant" if the document is inactive. Vacant in effect is a default to the Subcommittee Chair, but this doesn't need to be reflected in the table. Please do not put the Subcommittee Chair's name unless he is the WG chair and not a default.</t>
  </si>
  <si>
    <t>The room size required at the next meeting location.</t>
  </si>
  <si>
    <t xml:space="preserve">The number of sessions needed on the schedule at the next meeting location. </t>
  </si>
  <si>
    <t>Self explanatory</t>
  </si>
  <si>
    <t>This entry has two functions first to identify who needs AMS permissions and second to request a WG addition to AMS. The options are "Add", "Remove", "N/A". If "Add" is selected the WG is built in AMS with the Chair as the first participant and the Chair is given AMS permissions. If "Remove" is selected the permissions will be removed and the WG participant entries will be cleaned and ready for the next use.</t>
  </si>
  <si>
    <t xml:space="preserve">The information on each WG meeting at the next location and what is happening or being discussed at the next meeting. This information will be used to populate the meeting Booklet either printed, online, or both. </t>
  </si>
  <si>
    <t>The document number, i.e. C37.xx.x. If it is a Task Force then enter "Task Force" in this column.</t>
  </si>
  <si>
    <t>The published document title or title on the PAR, or Task Force title and brief description.</t>
  </si>
  <si>
    <t>What's New tab</t>
  </si>
  <si>
    <t xml:space="preserve">This tab is for information published on the website above the table for information that is new in the subcommittee, working group, document, and/or task force. The tab is setup so tabbed content can be provided. If no tabbed content is desired then that row can be deleted. </t>
  </si>
  <si>
    <t>Questions?</t>
  </si>
  <si>
    <t xml:space="preserve">If you have any questions or comments about this spreadsheet please contact the Committee Secretary. </t>
  </si>
  <si>
    <t>Self explanatory. The "*" highlights the two rows that are required all others is desired but optional.</t>
  </si>
  <si>
    <r>
      <rPr>
        <sz val="12"/>
        <rFont val="Verdana"/>
        <family val="2"/>
      </rPr>
      <t>This</t>
    </r>
    <r>
      <rPr>
        <b/>
        <sz val="12"/>
        <rFont val="Verdana"/>
        <family val="2"/>
      </rPr>
      <t xml:space="preserve"> </t>
    </r>
    <r>
      <rPr>
        <sz val="12"/>
        <rFont val="Verdana"/>
        <family val="2"/>
      </rPr>
      <t xml:space="preserve">spreadsheet was developed to minimize the workload when submitting information after each meeting to the Committee Secretary. After initial completion, the maintenance should be much simpler and all the information is in a single document. However, this also implies that if not updated and provided with minutes after each meeting then rooms will not be available at the next meeting and minutes will not be posted to the web, none of which is desirable. If something is missing or desired then please let us know. If this template is updated the existing subcommittee copies will be modified with the updates. This template is intended for a single use by each subcommittee and then maintained and submitted with minutes after each meeting. </t>
    </r>
  </si>
  <si>
    <t>Term:</t>
  </si>
  <si>
    <t>Notes</t>
  </si>
  <si>
    <t xml:space="preserve">This is an open area for notes that are desired that will be included in the minutes but not on the webpage. </t>
  </si>
  <si>
    <t xml:space="preserve">The table is setup so you can set the first seven columns to print and create a PDF file for addition to your subcommittee minutes.  The header will also need updated with Subcommittee Name. If you need to make changes after initial submittal, you can update this spreadsheet and sent it to the Committee Secretary for action, similar to revised minutes. More rows can be added by copying existing rows. The Column heading definintions descriptions are shown below. </t>
  </si>
  <si>
    <t>This spreadsheet should be saved with the same naming convention as a part of the minutes. This will provide version tracking. (F15xxxa1 - Document Status R1.xlsx)</t>
  </si>
  <si>
    <t>C37.04</t>
  </si>
  <si>
    <t>Standard for Ratings and Requirements for AC High- Voltage Circuit Breakers with Rated Maximum Voltage above 1000 V</t>
  </si>
  <si>
    <t>Stephen Cary</t>
  </si>
  <si>
    <t>C37.04-1999/Cor 1-2009</t>
  </si>
  <si>
    <t>IEEE Standard for Rating Structure for AC High-Voltage Circuit Breakers Corrigendum 1</t>
  </si>
  <si>
    <t>Jeff Nelson</t>
  </si>
  <si>
    <t>C37.04a-2003</t>
  </si>
  <si>
    <t>Roy Alexander</t>
  </si>
  <si>
    <t>C37.04b-2008</t>
  </si>
  <si>
    <t>Kirk Smith</t>
  </si>
  <si>
    <t>C37.06-2009</t>
  </si>
  <si>
    <t>IEEE Standard for AC High-Voltage Circuit Breakers Rated on a Symmetrical Current Basis — Preferred Ratings and Related Required Capabilities for Voltages Above 1000 V</t>
  </si>
  <si>
    <t>Georges Montillet</t>
  </si>
  <si>
    <t>C37.06.1</t>
  </si>
  <si>
    <t>Recommended Practice for Preferred Ratings for High-Voltage (&gt;1000 volts) AC Circuit Breakers Designated Definite Purpose for Fast Transient Recovery Voltage Rise Times</t>
  </si>
  <si>
    <t>Sushil Shinde</t>
  </si>
  <si>
    <t>To be incorporated into C37.04</t>
  </si>
  <si>
    <t>Standard for Test Procedure for AC High-Voltage Circuit Breakers with Rated Maximum Voltage above 1000V</t>
  </si>
  <si>
    <t>Xi Zhu</t>
  </si>
  <si>
    <t>C37.09</t>
  </si>
  <si>
    <t>IEEE Standard Test Procedure for AC High-Voltage Circuit Breakers Rated on a Symmetrical Current Basis – Corrigendum 1</t>
  </si>
  <si>
    <t>To be incorporated into C37.09</t>
  </si>
  <si>
    <t>C37.09a-2005</t>
  </si>
  <si>
    <t>IEEE Standard Test Procedure for AC High-Voltage Circuit Breakers Rated on a Symmetrical Current Basis — Amendment 1: Capacitance Current Switching</t>
  </si>
  <si>
    <t xml:space="preserve">Roy Alexander </t>
  </si>
  <si>
    <t xml:space="preserve">C37.09b-2010 </t>
  </si>
  <si>
    <t>C37.010</t>
  </si>
  <si>
    <t>Application Guide for AC High-Voltage Circuit Breakers &gt; 1000 Vac Rated on a Symmetrical Current Basis</t>
  </si>
  <si>
    <t>Helmut Heiermeier</t>
  </si>
  <si>
    <t>C37.011-2011</t>
  </si>
  <si>
    <t>Denis Dufournet</t>
  </si>
  <si>
    <t>IEEE Guide for the Application of Transient Recovery Voltage for AC High-Voltage Circuit Breakers</t>
  </si>
  <si>
    <t xml:space="preserve">C37.012 </t>
  </si>
  <si>
    <t>Anne Bosma</t>
  </si>
  <si>
    <t>C37.012-2014/Cor 1</t>
  </si>
  <si>
    <t>Guide for the Application of Capacitance Current Switching for AC High-Voltage Circuit Breakers Above 1000 V - Corrigendum 1: Change to Equation 26</t>
  </si>
  <si>
    <t>C37.12</t>
  </si>
  <si>
    <t xml:space="preserve">Guide for Specifications of High-Voltage Circuit Breakers (Over 1000 Volts)
</t>
  </si>
  <si>
    <t xml:space="preserve">IEEE Guide for the Application of Capacitance Current Switching for AC High-Voltage Circuit Breakers Above 1000 V </t>
  </si>
  <si>
    <t>62271-37-013</t>
  </si>
  <si>
    <t>High-Voltage Switchgear and Controlgear - Part 37-013: Alternating-Current Generator Circuit-Breakers</t>
  </si>
  <si>
    <t>62271-37-082-2012</t>
  </si>
  <si>
    <t>Leslie Falkingham</t>
  </si>
  <si>
    <t>High-voltage switchgear and controlgear – Part 37-082: Standard practice for the measurement of sound pressure levels on alternating current circuit-breakers</t>
  </si>
  <si>
    <t>C37.015-2009</t>
  </si>
  <si>
    <t>IEEE Guide for the Application of Shunt Reactor Switching</t>
  </si>
  <si>
    <t>C37.016</t>
  </si>
  <si>
    <t>Peter Meyer</t>
  </si>
  <si>
    <t>Standard for AC High Voltage Circuit Switchers rated 15.5 kV through 245 kV</t>
  </si>
  <si>
    <t>IEEE Standard for Bushings for High-Voltage [over 1000 V (ac)] Circuit Breakers and Gas-Insulated Switchgear</t>
  </si>
  <si>
    <t>Devki Sharma</t>
  </si>
  <si>
    <t>C37.017-2010</t>
  </si>
  <si>
    <t>C37.081-1981</t>
  </si>
  <si>
    <t>IEEE Guide for Synthetic Fault Testing of AC High-Voltage Circuit Breakers Rated on a Symmetrical Current Basis</t>
  </si>
  <si>
    <t>C.L. Wagner</t>
  </si>
  <si>
    <t>Outdated material. References to IEC 62271-101 will be used in C37.09</t>
  </si>
  <si>
    <t>C37.081a-1997</t>
  </si>
  <si>
    <t>Supplement to IEEE Guide for Synthetic Fault Testing of AC High-Voltage Circuit Breakers Rated on a Symmetrical Current Basis
8.3.2: Recovery Voltage for Terminal Faults; Asymmetrical Short-Circuit Current</t>
  </si>
  <si>
    <t>C37.083-1999</t>
  </si>
  <si>
    <t>IEEE Guide for Synthetic Capacitive Current Switching Tests of AC High-Voltage Circuit Breakers</t>
  </si>
  <si>
    <t>H. Melvin Smith</t>
  </si>
  <si>
    <t>C37.10-2011</t>
  </si>
  <si>
    <t>IEEE Guide for Investigation, Analysis, and Reporting of Power Circuit Breaker Failures</t>
  </si>
  <si>
    <t>W. J. (Bill) Bergman</t>
  </si>
  <si>
    <t>C37.10.1</t>
  </si>
  <si>
    <t>Dave Mitchell</t>
  </si>
  <si>
    <t>Guide for the Selection of Monitoring for Circuit Breakers</t>
  </si>
  <si>
    <t>IEEE Standard Requirements for Electrical Control for AC High-Voltage (&gt;1000 V) Circuit Breakers</t>
  </si>
  <si>
    <t>John C. Webb</t>
  </si>
  <si>
    <t>C37.11-2014</t>
  </si>
  <si>
    <t>C37.12.1-2007</t>
  </si>
  <si>
    <t>IEEE Guide for High-Voltage (&gt;1000 V) Circuit Breaker Instruction Manual Content</t>
  </si>
  <si>
    <t>IEEE Standard for 4.76 kV to 38 kV Rated Ground and Test Devices Used in Enclosures</t>
  </si>
  <si>
    <t>T. W. Olsen</t>
  </si>
  <si>
    <t xml:space="preserve">ADSCOM 
joint HVCB/SA
</t>
  </si>
  <si>
    <t>C7.20.6-2015</t>
  </si>
  <si>
    <t>IEEE Standard for High Voltage Gas-Insulated Substations Rated Above 52 kV</t>
  </si>
  <si>
    <t>John H. Brunke</t>
  </si>
  <si>
    <t>C37.122-2010</t>
  </si>
  <si>
    <t xml:space="preserve">Joint SUB/SWG HVCB
</t>
  </si>
  <si>
    <t>C37.122.3-2011</t>
  </si>
  <si>
    <t>IEEE Guide for Sulphur Hexaflouride (SF6) Gas Handling for High-Voltage (over 1000 Vac) Equipment</t>
  </si>
  <si>
    <t>Gordon van der Zel</t>
  </si>
  <si>
    <t>Mike Skidmore</t>
  </si>
  <si>
    <t>mikeskidmore@ieee.org</t>
  </si>
  <si>
    <t>Victor Hermosillo</t>
  </si>
  <si>
    <t>2016-2019</t>
  </si>
  <si>
    <t>Parts of document to be pulled into .04 and .09</t>
  </si>
  <si>
    <t>vfhermosillo@ieee.org</t>
  </si>
  <si>
    <t>IEEE Standard Rating Structure for AC High-Voltage Circuit Breakers Rated on a Symmetrical Current Basis Amendment 1: Capacitance Current Switching</t>
  </si>
  <si>
    <t>IEEE Standard for Rating Structure for AC High-Voltage Circuit Breakers Rated on a Symmetrical Current Basis Amendment 2: To Change the Description of Transient Recovery Voltage for Harmonization with IEC 62271-100</t>
  </si>
  <si>
    <t xml:space="preserve">C37.09-1999/Cor 1-2007
</t>
  </si>
  <si>
    <t>IEEE Standard Test Procedure for AC High-Voltage Circuit Breakers Rated on a Symmetrical Current Basis Amendment 2: To Change the Description of Transient Recovery Voltage for Harmonization with IEC 62271-100</t>
  </si>
  <si>
    <t>Company:*</t>
  </si>
  <si>
    <t>American Electric Power</t>
  </si>
  <si>
    <t>Alstom Grid</t>
  </si>
  <si>
    <t>These fields change based on whether the document is active or inactive. For active documents the "PAR Date"  should reflect the date the PAR was approved. The "PAR Expires" entry is the expiration date of the approved PAR. The "Ballot Date" entry is the date of the first Ballot. For inactive documents the "New WG" entry is when the WG will reconvene to start work on revising the published document. The "Approved" entry is the RevCom approval date for the published document. The "Expires" entry is the expiration date of the document (ten years from publication). A star ("*") can be use to show dates that are expected or planned. These fields will be blank for Task Forces. All dates should be in the form of DD/MM/YYYY.</t>
  </si>
  <si>
    <t>Status*</t>
  </si>
  <si>
    <t>* All future dates are considered to be estimated.</t>
  </si>
  <si>
    <t>Corrigendum has been published</t>
  </si>
  <si>
    <t>Mirko Palazzo</t>
  </si>
  <si>
    <t>62271-37-013-2015/Cor 1</t>
  </si>
  <si>
    <t xml:space="preserve">IEEE/IEC International Standard for High-Voltage Switchgear and Controlgear -- Part 37-013: Alternating-Current Generator Circuit-Breakers - Corrigendum 1: Corrigendum </t>
  </si>
  <si>
    <t>Working Group to review updates to standard and/or review comments from ballot</t>
  </si>
  <si>
    <t>Task force to review new proposal for capacitance current switchng tests</t>
  </si>
  <si>
    <t>Study group prepares the next revision</t>
  </si>
  <si>
    <t>Document complete</t>
  </si>
  <si>
    <t xml:space="preserve">C37.012a </t>
  </si>
  <si>
    <t>PAR approved Dec of 2016</t>
  </si>
  <si>
    <t>Task Force to C37.012 via C37.12a establised Spring 2016.  Roy Alexander to Chair</t>
  </si>
  <si>
    <t>Task Force</t>
  </si>
  <si>
    <t xml:space="preserve">Task Force - Shunt Reactor (Inductive Load) Switching </t>
  </si>
  <si>
    <t xml:space="preserve">First Ballot closed 4-14-17. Ballot expected before fall 2017 meeting </t>
  </si>
  <si>
    <t xml:space="preserve">PAR Extended to 2018.  Ballot Recirculation 3 submitted 10-16-17 and document at RevCom for review </t>
  </si>
  <si>
    <t>Document on track to be complete by 2018. Ballot Recirculation November 2017</t>
  </si>
  <si>
    <t>Prepare and circulate first draft before Spring 2018</t>
  </si>
  <si>
    <t>Plan to submit to RevCom Fall of 2017</t>
  </si>
  <si>
    <t>Decision made to wait until Fall 2017 to align w/C37.04 and C37.09. Plan to go to ballot end of 2017</t>
  </si>
  <si>
    <t xml:space="preserve">Ballot  closed 3-12-2017. A CRC was formed to resolve comments.  Ballot recirculation before Spring 2018 meeting
</t>
  </si>
  <si>
    <t>John C Webb</t>
  </si>
  <si>
    <t xml:space="preserve">Ballot closed  10-15-16. Crated a CRC for resolution of comments. Ballow recirculaton before Spring of 2018
This document is no longer a guide it is a recommended practice.
</t>
  </si>
  <si>
    <t xml:space="preserve">Ballot closed 3-19-2017. Crated a CRC for resolution of comments. Ballot recirculation before Spring 2018
</t>
  </si>
  <si>
    <t>TF established.  First Meeting Fall 2017</t>
  </si>
  <si>
    <t>Task force to review enhancements for reactor switching endurance</t>
  </si>
  <si>
    <t>First meeting as WG is planned Fall of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</si>
</sst>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6"/>
      <color theme="6" tint="-0.499984740745262"/>
      <name val="Verdana"/>
      <family val="2"/>
    </font>
    <font>
      <sz val="11"/>
      <color theme="1"/>
      <name val="Verdana"/>
      <family val="2"/>
    </font>
    <font>
      <sz val="14"/>
      <color theme="1"/>
      <name val="Verdana"/>
      <family val="2"/>
    </font>
    <font>
      <b/>
      <sz val="11"/>
      <color theme="1"/>
      <name val="Verdana"/>
      <family val="2"/>
    </font>
    <font>
      <b/>
      <sz val="12"/>
      <name val="Verdana"/>
      <family val="2"/>
    </font>
    <font>
      <sz val="12"/>
      <name val="Verdana"/>
      <family val="2"/>
    </font>
    <font>
      <sz val="11"/>
      <name val="Verdana"/>
      <family val="2"/>
    </font>
    <font>
      <sz val="11"/>
      <color rgb="FFFF0000"/>
      <name val="Verdana"/>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s>
  <cellStyleXfs count="1">
    <xf numFmtId="0" fontId="0" fillId="0" borderId="0"/>
  </cellStyleXfs>
  <cellXfs count="104">
    <xf numFmtId="0" fontId="0" fillId="0" borderId="0" xfId="0"/>
    <xf numFmtId="0" fontId="0" fillId="0" borderId="0" xfId="0" applyAlignment="1">
      <alignment horizontal="center"/>
    </xf>
    <xf numFmtId="0" fontId="2" fillId="0" borderId="0" xfId="0" applyFont="1"/>
    <xf numFmtId="0" fontId="3" fillId="0" borderId="0" xfId="0" applyFont="1"/>
    <xf numFmtId="0" fontId="1" fillId="0" borderId="0" xfId="0" applyFont="1"/>
    <xf numFmtId="0" fontId="4" fillId="0" borderId="8" xfId="0" applyFont="1" applyBorder="1" applyAlignment="1">
      <alignment horizontal="center"/>
    </xf>
    <xf numFmtId="0" fontId="2" fillId="2" borderId="3" xfId="0" applyFont="1" applyFill="1" applyBorder="1"/>
    <xf numFmtId="0" fontId="2" fillId="0" borderId="1" xfId="0" applyFont="1" applyBorder="1"/>
    <xf numFmtId="0" fontId="2" fillId="2" borderId="1" xfId="0" applyFont="1" applyFill="1" applyBorder="1"/>
    <xf numFmtId="0" fontId="2" fillId="0" borderId="11" xfId="0" applyFont="1" applyBorder="1"/>
    <xf numFmtId="0" fontId="2" fillId="0" borderId="0" xfId="0" applyFont="1" applyAlignment="1">
      <alignment wrapText="1"/>
    </xf>
    <xf numFmtId="0" fontId="4" fillId="0" borderId="8" xfId="0" applyFont="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4" fillId="0" borderId="0" xfId="0" applyFont="1" applyAlignment="1">
      <alignment horizontal="right" vertical="center" wrapText="1"/>
    </xf>
    <xf numFmtId="0" fontId="4" fillId="0" borderId="9" xfId="0" applyFont="1" applyBorder="1" applyAlignment="1">
      <alignment horizontal="center"/>
    </xf>
    <xf numFmtId="0" fontId="2" fillId="2" borderId="4" xfId="0" applyFont="1" applyFill="1" applyBorder="1"/>
    <xf numFmtId="0" fontId="4" fillId="0" borderId="7" xfId="0" applyFont="1" applyBorder="1" applyAlignment="1">
      <alignment horizontal="center" wrapText="1"/>
    </xf>
    <xf numFmtId="0" fontId="4" fillId="0" borderId="13" xfId="0" applyFont="1" applyBorder="1" applyAlignment="1">
      <alignment horizontal="center" wrapText="1"/>
    </xf>
    <xf numFmtId="0" fontId="2" fillId="2" borderId="2" xfId="0" applyFont="1" applyFill="1" applyBorder="1" applyAlignment="1">
      <alignment wrapText="1"/>
    </xf>
    <xf numFmtId="0" fontId="2" fillId="2" borderId="3" xfId="0" applyFont="1" applyFill="1" applyBorder="1" applyAlignment="1">
      <alignment wrapText="1"/>
    </xf>
    <xf numFmtId="0" fontId="2" fillId="2" borderId="14" xfId="0" applyFont="1" applyFill="1" applyBorder="1" applyAlignment="1">
      <alignment wrapText="1"/>
    </xf>
    <xf numFmtId="0" fontId="2" fillId="0" borderId="10" xfId="0" applyFont="1" applyBorder="1" applyAlignment="1">
      <alignment wrapText="1"/>
    </xf>
    <xf numFmtId="0" fontId="2" fillId="0" borderId="11" xfId="0" applyFont="1" applyBorder="1" applyAlignment="1">
      <alignment wrapText="1"/>
    </xf>
    <xf numFmtId="0" fontId="2" fillId="2" borderId="16" xfId="0" applyFont="1" applyFill="1" applyBorder="1"/>
    <xf numFmtId="0" fontId="2" fillId="2" borderId="17" xfId="0" applyFont="1" applyFill="1" applyBorder="1"/>
    <xf numFmtId="14" fontId="2" fillId="0" borderId="0" xfId="0" applyNumberFormat="1" applyFont="1"/>
    <xf numFmtId="0" fontId="4" fillId="0" borderId="15" xfId="0" applyFont="1" applyBorder="1" applyAlignment="1">
      <alignment horizontal="center"/>
    </xf>
    <xf numFmtId="0" fontId="2" fillId="2" borderId="5" xfId="0" applyFont="1" applyFill="1" applyBorder="1" applyAlignment="1" applyProtection="1">
      <alignment wrapText="1"/>
      <protection locked="0"/>
    </xf>
    <xf numFmtId="0" fontId="2" fillId="2" borderId="1" xfId="0" applyFont="1" applyFill="1" applyBorder="1" applyAlignment="1" applyProtection="1">
      <alignment wrapText="1"/>
      <protection locked="0"/>
    </xf>
    <xf numFmtId="0" fontId="2" fillId="2" borderId="1" xfId="0" applyFont="1" applyFill="1" applyBorder="1" applyProtection="1">
      <protection locked="0"/>
    </xf>
    <xf numFmtId="0" fontId="2" fillId="2" borderId="16" xfId="0" applyFont="1" applyFill="1" applyBorder="1" applyProtection="1">
      <protection locked="0"/>
    </xf>
    <xf numFmtId="0" fontId="2" fillId="2" borderId="6" xfId="0" applyFont="1" applyFill="1" applyBorder="1" applyProtection="1">
      <protection locked="0"/>
    </xf>
    <xf numFmtId="14" fontId="2" fillId="2" borderId="14" xfId="0" applyNumberFormat="1" applyFont="1" applyFill="1" applyBorder="1"/>
    <xf numFmtId="14" fontId="2" fillId="0" borderId="19" xfId="0" applyNumberFormat="1" applyFont="1" applyBorder="1" applyProtection="1">
      <protection locked="0"/>
    </xf>
    <xf numFmtId="14" fontId="2" fillId="2" borderId="19" xfId="0" applyNumberFormat="1" applyFont="1" applyFill="1" applyBorder="1" applyProtection="1">
      <protection locked="0"/>
    </xf>
    <xf numFmtId="14" fontId="2" fillId="0" borderId="19" xfId="0" applyNumberFormat="1" applyFont="1" applyBorder="1" applyAlignment="1" applyProtection="1">
      <alignment horizontal="right"/>
      <protection locked="0"/>
    </xf>
    <xf numFmtId="14" fontId="2" fillId="3" borderId="19" xfId="0" applyNumberFormat="1" applyFont="1" applyFill="1" applyBorder="1" applyProtection="1">
      <protection locked="0"/>
    </xf>
    <xf numFmtId="14" fontId="7" fillId="3" borderId="19" xfId="0" applyNumberFormat="1" applyFont="1" applyFill="1" applyBorder="1" applyProtection="1">
      <protection locked="0"/>
    </xf>
    <xf numFmtId="0" fontId="2" fillId="0" borderId="24" xfId="0" applyFont="1" applyBorder="1"/>
    <xf numFmtId="14" fontId="2" fillId="0" borderId="25" xfId="0" applyNumberFormat="1" applyFont="1" applyBorder="1" applyProtection="1">
      <protection locked="0"/>
    </xf>
    <xf numFmtId="0" fontId="2" fillId="2" borderId="1" xfId="0" applyFont="1" applyFill="1" applyBorder="1" applyAlignment="1">
      <alignment wrapText="1"/>
    </xf>
    <xf numFmtId="0" fontId="2" fillId="2" borderId="6" xfId="0" applyFont="1" applyFill="1" applyBorder="1" applyAlignment="1" applyProtection="1">
      <alignment vertical="top"/>
      <protection locked="0"/>
    </xf>
    <xf numFmtId="0" fontId="2" fillId="0" borderId="0" xfId="0" applyFont="1" applyAlignment="1" applyProtection="1">
      <alignment wrapText="1"/>
      <protection locked="0"/>
    </xf>
    <xf numFmtId="0" fontId="2" fillId="2" borderId="0" xfId="0" applyFont="1" applyFill="1" applyAlignment="1">
      <alignment horizontal="center"/>
    </xf>
    <xf numFmtId="0" fontId="2" fillId="0" borderId="0" xfId="0" applyFont="1" applyAlignment="1" applyProtection="1">
      <alignment horizontal="left"/>
      <protection locked="0"/>
    </xf>
    <xf numFmtId="0" fontId="1" fillId="0" borderId="0" xfId="0" applyFont="1" applyAlignment="1">
      <alignment horizontal="center" wrapText="1"/>
    </xf>
    <xf numFmtId="0" fontId="3" fillId="0" borderId="0" xfId="0" applyFont="1" applyProtection="1">
      <protection locked="0"/>
    </xf>
    <xf numFmtId="0" fontId="2" fillId="0" borderId="0" xfId="0" applyFont="1" applyProtection="1">
      <protection locked="0"/>
    </xf>
    <xf numFmtId="0" fontId="3" fillId="0" borderId="0" xfId="0" applyFont="1" applyAlignment="1" applyProtection="1">
      <alignment vertical="top" wrapText="1"/>
      <protection locked="0"/>
    </xf>
    <xf numFmtId="0" fontId="2" fillId="2" borderId="28" xfId="0" applyFont="1" applyFill="1" applyBorder="1" applyAlignment="1">
      <alignment wrapText="1"/>
    </xf>
    <xf numFmtId="0" fontId="2" fillId="2" borderId="29" xfId="0" applyFont="1" applyFill="1" applyBorder="1" applyAlignment="1">
      <alignment wrapText="1"/>
    </xf>
    <xf numFmtId="0" fontId="2" fillId="2" borderId="29" xfId="0" applyFont="1" applyFill="1" applyBorder="1"/>
    <xf numFmtId="0" fontId="2" fillId="2" borderId="30" xfId="0" applyFont="1" applyFill="1" applyBorder="1"/>
    <xf numFmtId="0" fontId="2" fillId="0" borderId="18" xfId="0" applyFont="1" applyBorder="1"/>
    <xf numFmtId="0" fontId="2" fillId="0" borderId="12" xfId="0" applyFont="1" applyBorder="1" applyAlignment="1">
      <alignment wrapText="1"/>
    </xf>
    <xf numFmtId="0" fontId="2" fillId="0" borderId="0" xfId="0" applyFont="1" applyAlignment="1">
      <alignment horizontal="left"/>
    </xf>
    <xf numFmtId="0" fontId="2" fillId="2" borderId="23" xfId="0" applyFont="1" applyFill="1" applyBorder="1" applyAlignment="1" applyProtection="1">
      <alignment vertical="top"/>
      <protection locked="0"/>
    </xf>
    <xf numFmtId="0" fontId="2" fillId="2" borderId="23" xfId="0" applyFont="1" applyFill="1" applyBorder="1" applyProtection="1">
      <protection locked="0"/>
    </xf>
    <xf numFmtId="0" fontId="2" fillId="2" borderId="20" xfId="0" applyFont="1" applyFill="1" applyBorder="1" applyAlignment="1" applyProtection="1">
      <alignment wrapText="1"/>
      <protection locked="0"/>
    </xf>
    <xf numFmtId="0" fontId="2" fillId="2" borderId="31" xfId="0" applyFont="1" applyFill="1" applyBorder="1" applyAlignment="1" applyProtection="1">
      <alignment wrapText="1"/>
      <protection locked="0"/>
    </xf>
    <xf numFmtId="0" fontId="2" fillId="2" borderId="31" xfId="0" applyFont="1" applyFill="1" applyBorder="1" applyProtection="1">
      <protection locked="0"/>
    </xf>
    <xf numFmtId="0" fontId="2" fillId="2" borderId="33" xfId="0" applyFont="1" applyFill="1" applyBorder="1" applyProtection="1">
      <protection locked="0"/>
    </xf>
    <xf numFmtId="0" fontId="1" fillId="2" borderId="0" xfId="0" applyFont="1" applyFill="1" applyAlignment="1">
      <alignment horizontal="center" wrapText="1"/>
    </xf>
    <xf numFmtId="0" fontId="1" fillId="0" borderId="0" xfId="0" applyFont="1" applyAlignment="1">
      <alignment horizontal="center" wrapText="1"/>
    </xf>
    <xf numFmtId="0" fontId="5" fillId="0" borderId="0" xfId="0" applyFont="1" applyAlignment="1">
      <alignment horizontal="left" wrapText="1"/>
    </xf>
    <xf numFmtId="0" fontId="1" fillId="0" borderId="0" xfId="0" applyFont="1" applyAlignment="1">
      <alignment horizontal="left" wrapText="1"/>
    </xf>
    <xf numFmtId="0" fontId="6" fillId="0" borderId="0" xfId="0" applyFont="1" applyAlignment="1">
      <alignment horizontal="left" vertical="top" wrapText="1"/>
    </xf>
    <xf numFmtId="0" fontId="2" fillId="0" borderId="0" xfId="0" applyFont="1" applyAlignment="1" applyProtection="1">
      <alignment horizontal="left" wrapText="1"/>
      <protection locked="0"/>
    </xf>
    <xf numFmtId="0" fontId="3" fillId="0" borderId="0" xfId="0" applyFont="1" applyAlignment="1" applyProtection="1">
      <alignment horizontal="left" vertical="top" wrapText="1"/>
      <protection locked="0"/>
    </xf>
    <xf numFmtId="0" fontId="3" fillId="0" borderId="0" xfId="0" applyFont="1" applyAlignment="1" applyProtection="1">
      <alignment horizontal="left" vertical="top"/>
      <protection locked="0"/>
    </xf>
    <xf numFmtId="0" fontId="3" fillId="2" borderId="0" xfId="0" applyFont="1" applyFill="1" applyAlignment="1" applyProtection="1">
      <alignment horizontal="center"/>
      <protection locked="0"/>
    </xf>
    <xf numFmtId="0" fontId="1" fillId="0" borderId="0" xfId="0" applyFont="1" applyAlignment="1">
      <alignment horizontal="center"/>
    </xf>
    <xf numFmtId="0" fontId="3" fillId="2" borderId="0" xfId="0" applyFont="1" applyFill="1" applyAlignment="1">
      <alignment horizontal="center"/>
    </xf>
    <xf numFmtId="0" fontId="2" fillId="0" borderId="23"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protection locked="0"/>
    </xf>
    <xf numFmtId="0" fontId="8" fillId="0" borderId="27" xfId="0" applyFont="1" applyBorder="1" applyAlignment="1" applyProtection="1">
      <alignment horizontal="left" vertical="top" wrapText="1"/>
      <protection locked="0"/>
    </xf>
    <xf numFmtId="0" fontId="8" fillId="0" borderId="26" xfId="0" applyFont="1" applyBorder="1" applyAlignment="1" applyProtection="1">
      <alignment horizontal="left" vertical="top" wrapText="1"/>
      <protection locked="0"/>
    </xf>
    <xf numFmtId="0" fontId="2" fillId="0" borderId="20"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3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0"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4" fillId="0" borderId="13" xfId="0" applyFont="1" applyBorder="1" applyAlignment="1">
      <alignment horizontal="center" wrapText="1"/>
    </xf>
    <xf numFmtId="0" fontId="4" fillId="0" borderId="18"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fhermosillo@ieee.org" TargetMode="External"/><Relationship Id="rId1" Type="http://schemas.openxmlformats.org/officeDocument/2006/relationships/hyperlink" Target="mailto:mikeskidmore@ieee.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80" zoomScaleNormal="80" workbookViewId="0">
      <selection sqref="A1:C1"/>
    </sheetView>
  </sheetViews>
  <sheetFormatPr defaultColWidth="9.109375" defaultRowHeight="17.399999999999999" x14ac:dyDescent="0.25"/>
  <cols>
    <col min="1" max="1" width="25.6640625" style="12" customWidth="1"/>
    <col min="2" max="2" width="55.6640625" style="10" customWidth="1"/>
    <col min="3" max="3" width="70.6640625" style="13" customWidth="1"/>
    <col min="4" max="16384" width="9.109375" style="10"/>
  </cols>
  <sheetData>
    <row r="1" spans="1:3" ht="19.5" x14ac:dyDescent="0.25">
      <c r="A1" s="64" t="s">
        <v>23</v>
      </c>
      <c r="B1" s="64"/>
      <c r="C1" s="64"/>
    </row>
    <row r="2" spans="1:3" ht="123" customHeight="1" x14ac:dyDescent="0.25">
      <c r="A2" s="46"/>
      <c r="B2" s="65" t="s">
        <v>42</v>
      </c>
      <c r="C2" s="66"/>
    </row>
    <row r="3" spans="1:3" ht="39.75" customHeight="1" x14ac:dyDescent="0.25">
      <c r="A3" s="46"/>
      <c r="B3" s="67" t="s">
        <v>47</v>
      </c>
      <c r="C3" s="67"/>
    </row>
    <row r="4" spans="1:3" ht="9" customHeight="1" x14ac:dyDescent="0.25">
      <c r="A4" s="63"/>
      <c r="B4" s="63"/>
      <c r="C4" s="63"/>
    </row>
    <row r="5" spans="1:3" ht="42.75" x14ac:dyDescent="0.2">
      <c r="A5" s="12" t="s">
        <v>24</v>
      </c>
      <c r="B5" s="13" t="s">
        <v>41</v>
      </c>
    </row>
    <row r="6" spans="1:3" ht="9" customHeight="1" x14ac:dyDescent="0.25">
      <c r="A6" s="63"/>
      <c r="B6" s="63"/>
      <c r="C6" s="63"/>
    </row>
    <row r="7" spans="1:3" ht="142.5" x14ac:dyDescent="0.2">
      <c r="A7" s="12" t="s">
        <v>25</v>
      </c>
      <c r="B7" s="13" t="s">
        <v>46</v>
      </c>
    </row>
    <row r="8" spans="1:3" ht="28.5" x14ac:dyDescent="0.2">
      <c r="B8" s="14" t="s">
        <v>0</v>
      </c>
      <c r="C8" s="13" t="s">
        <v>35</v>
      </c>
    </row>
    <row r="9" spans="1:3" ht="28.5" x14ac:dyDescent="0.2">
      <c r="B9" s="14" t="s">
        <v>1</v>
      </c>
      <c r="C9" s="13" t="s">
        <v>36</v>
      </c>
    </row>
    <row r="10" spans="1:3" ht="71.25" x14ac:dyDescent="0.2">
      <c r="B10" s="14" t="s">
        <v>2</v>
      </c>
      <c r="C10" s="13" t="s">
        <v>29</v>
      </c>
    </row>
    <row r="11" spans="1:3" ht="18" x14ac:dyDescent="0.2">
      <c r="B11" s="14" t="s">
        <v>4</v>
      </c>
      <c r="C11" s="13" t="s">
        <v>32</v>
      </c>
    </row>
    <row r="12" spans="1:3" ht="185.25" x14ac:dyDescent="0.2">
      <c r="B12" s="14" t="s">
        <v>3</v>
      </c>
      <c r="C12" s="13" t="s">
        <v>144</v>
      </c>
    </row>
    <row r="13" spans="1:3" ht="27.6" x14ac:dyDescent="0.25">
      <c r="B13" s="14" t="s">
        <v>44</v>
      </c>
      <c r="C13" s="13" t="s">
        <v>45</v>
      </c>
    </row>
    <row r="14" spans="1:3" ht="27.6" x14ac:dyDescent="0.25">
      <c r="B14" s="14" t="s">
        <v>17</v>
      </c>
      <c r="C14" s="13" t="s">
        <v>31</v>
      </c>
    </row>
    <row r="15" spans="1:3" x14ac:dyDescent="0.25">
      <c r="B15" s="14" t="s">
        <v>26</v>
      </c>
      <c r="C15" s="13" t="s">
        <v>30</v>
      </c>
    </row>
    <row r="16" spans="1:3" ht="96.6" x14ac:dyDescent="0.25">
      <c r="B16" s="14" t="s">
        <v>18</v>
      </c>
      <c r="C16" s="13" t="s">
        <v>33</v>
      </c>
    </row>
    <row r="17" spans="1:3" ht="55.2" x14ac:dyDescent="0.25">
      <c r="B17" s="14" t="s">
        <v>28</v>
      </c>
      <c r="C17" s="13" t="s">
        <v>34</v>
      </c>
    </row>
    <row r="18" spans="1:3" ht="9" customHeight="1" x14ac:dyDescent="0.3">
      <c r="A18" s="63"/>
      <c r="B18" s="63"/>
      <c r="C18" s="63"/>
    </row>
    <row r="19" spans="1:3" ht="82.8" x14ac:dyDescent="0.25">
      <c r="A19" s="12" t="s">
        <v>37</v>
      </c>
      <c r="B19" s="10" t="s">
        <v>38</v>
      </c>
    </row>
    <row r="20" spans="1:3" ht="9" customHeight="1" x14ac:dyDescent="0.3">
      <c r="A20" s="63"/>
      <c r="B20" s="63"/>
      <c r="C20" s="63"/>
    </row>
    <row r="21" spans="1:3" ht="41.4" x14ac:dyDescent="0.25">
      <c r="A21" s="12" t="s">
        <v>39</v>
      </c>
      <c r="B21" s="10" t="s">
        <v>40</v>
      </c>
    </row>
    <row r="22" spans="1:3" ht="9" customHeight="1" x14ac:dyDescent="0.3">
      <c r="A22" s="63"/>
      <c r="B22" s="63"/>
      <c r="C22" s="63"/>
    </row>
  </sheetData>
  <sheetProtection password="9B0D" sheet="1" objects="1" scenarios="1" selectLockedCells="1" selectUnlockedCells="1"/>
  <mergeCells count="8">
    <mergeCell ref="A18:C18"/>
    <mergeCell ref="A20:C20"/>
    <mergeCell ref="A22:C22"/>
    <mergeCell ref="A1:C1"/>
    <mergeCell ref="B2:C2"/>
    <mergeCell ref="B3:C3"/>
    <mergeCell ref="A4:C4"/>
    <mergeCell ref="A6:C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0"/>
  <sheetViews>
    <sheetView workbookViewId="0">
      <selection activeCell="B6" sqref="B6"/>
    </sheetView>
  </sheetViews>
  <sheetFormatPr defaultColWidth="9.109375" defaultRowHeight="13.8" x14ac:dyDescent="0.25"/>
  <cols>
    <col min="1" max="1" width="18.6640625" style="2" customWidth="1"/>
    <col min="2" max="4" width="40.6640625" style="2" customWidth="1"/>
    <col min="5" max="16384" width="9.109375" style="2"/>
  </cols>
  <sheetData>
    <row r="2" spans="1:4" s="4" customFormat="1" ht="19.5" x14ac:dyDescent="0.25">
      <c r="B2" s="4" t="s">
        <v>5</v>
      </c>
      <c r="C2" s="4" t="s">
        <v>6</v>
      </c>
      <c r="D2" s="4" t="s">
        <v>7</v>
      </c>
    </row>
    <row r="3" spans="1:4" ht="6.75" customHeight="1" x14ac:dyDescent="0.2">
      <c r="A3" s="44"/>
      <c r="B3" s="44"/>
      <c r="C3" s="44"/>
      <c r="D3" s="44"/>
    </row>
    <row r="4" spans="1:4" ht="18" x14ac:dyDescent="0.25">
      <c r="A4" s="3" t="s">
        <v>8</v>
      </c>
      <c r="B4" s="45" t="s">
        <v>131</v>
      </c>
      <c r="C4" s="45" t="s">
        <v>133</v>
      </c>
      <c r="D4" s="45"/>
    </row>
    <row r="5" spans="1:4" ht="18" x14ac:dyDescent="0.25">
      <c r="A5" s="3" t="s">
        <v>141</v>
      </c>
      <c r="B5" s="45" t="s">
        <v>142</v>
      </c>
      <c r="C5" s="45" t="s">
        <v>143</v>
      </c>
      <c r="D5" s="45"/>
    </row>
    <row r="6" spans="1:4" ht="18" x14ac:dyDescent="0.25">
      <c r="A6" s="3" t="s">
        <v>9</v>
      </c>
      <c r="B6" s="45" t="s">
        <v>132</v>
      </c>
      <c r="C6" s="45" t="s">
        <v>136</v>
      </c>
      <c r="D6" s="45"/>
    </row>
    <row r="7" spans="1:4" ht="18" x14ac:dyDescent="0.25">
      <c r="A7" s="3" t="s">
        <v>43</v>
      </c>
      <c r="B7" s="45" t="s">
        <v>134</v>
      </c>
      <c r="C7" s="45" t="s">
        <v>134</v>
      </c>
      <c r="D7" s="45"/>
    </row>
    <row r="8" spans="1:4" ht="18" x14ac:dyDescent="0.25">
      <c r="A8" s="3"/>
    </row>
    <row r="9" spans="1:4" ht="18" x14ac:dyDescent="0.25">
      <c r="A9" s="3"/>
    </row>
    <row r="10" spans="1:4" ht="18" x14ac:dyDescent="0.25">
      <c r="A10" s="3" t="s">
        <v>10</v>
      </c>
    </row>
  </sheetData>
  <sheetProtection password="9B0D" sheet="1" objects="1" scenarios="1" selectLockedCells="1"/>
  <hyperlinks>
    <hyperlink ref="B6" r:id="rId1"/>
    <hyperlink ref="C6" r:id="rId2" display="mailto:vfhermosillo@ieee.org"/>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0"/>
  <sheetViews>
    <sheetView workbookViewId="0">
      <selection activeCell="B4" sqref="B4:C4"/>
    </sheetView>
  </sheetViews>
  <sheetFormatPr defaultColWidth="9.109375" defaultRowHeight="17.399999999999999" x14ac:dyDescent="0.3"/>
  <cols>
    <col min="1" max="1" width="14.6640625" style="3" customWidth="1"/>
    <col min="2" max="2" width="11.6640625" style="2" customWidth="1"/>
    <col min="3" max="3" width="90.6640625" style="2" customWidth="1"/>
    <col min="4" max="16384" width="9.109375" style="2"/>
  </cols>
  <sheetData>
    <row r="1" spans="1:3" ht="19.5" x14ac:dyDescent="0.25">
      <c r="A1" s="72" t="s">
        <v>11</v>
      </c>
      <c r="B1" s="72"/>
      <c r="C1" s="72"/>
    </row>
    <row r="2" spans="1:3" ht="10.5" customHeight="1" x14ac:dyDescent="0.3">
      <c r="A2" s="73"/>
      <c r="B2" s="73"/>
      <c r="C2" s="73"/>
    </row>
    <row r="3" spans="1:3" s="48" customFormat="1" ht="48.6" customHeight="1" x14ac:dyDescent="0.3">
      <c r="A3" s="47" t="s">
        <v>12</v>
      </c>
      <c r="B3" s="68"/>
      <c r="C3" s="68"/>
    </row>
    <row r="4" spans="1:3" s="48" customFormat="1" ht="130.5" customHeight="1" x14ac:dyDescent="0.25">
      <c r="A4" s="49" t="s">
        <v>14</v>
      </c>
      <c r="B4" s="68"/>
      <c r="C4" s="68"/>
    </row>
    <row r="5" spans="1:3" s="48" customFormat="1" ht="150" customHeight="1" x14ac:dyDescent="0.2">
      <c r="A5" s="69" t="s">
        <v>13</v>
      </c>
      <c r="B5" s="70"/>
      <c r="C5" s="43"/>
    </row>
    <row r="6" spans="1:3" s="48" customFormat="1" ht="10.5" customHeight="1" x14ac:dyDescent="0.25">
      <c r="A6" s="71"/>
      <c r="B6" s="71"/>
      <c r="C6" s="71"/>
    </row>
    <row r="7" spans="1:3" s="48" customFormat="1" x14ac:dyDescent="0.3">
      <c r="A7" s="47" t="s">
        <v>12</v>
      </c>
      <c r="B7" s="68"/>
      <c r="C7" s="68"/>
    </row>
    <row r="8" spans="1:3" s="48" customFormat="1" ht="130.5" customHeight="1" x14ac:dyDescent="0.25">
      <c r="A8" s="49" t="s">
        <v>14</v>
      </c>
      <c r="B8" s="68"/>
      <c r="C8" s="68"/>
    </row>
    <row r="9" spans="1:3" s="48" customFormat="1" ht="150" customHeight="1" x14ac:dyDescent="0.25">
      <c r="A9" s="69" t="s">
        <v>13</v>
      </c>
      <c r="B9" s="70"/>
      <c r="C9" s="43"/>
    </row>
    <row r="10" spans="1:3" s="48" customFormat="1" ht="10.5" customHeight="1" x14ac:dyDescent="0.3">
      <c r="A10" s="71"/>
      <c r="B10" s="71"/>
      <c r="C10" s="71"/>
    </row>
    <row r="11" spans="1:3" s="48" customFormat="1" x14ac:dyDescent="0.3">
      <c r="A11" s="47" t="s">
        <v>12</v>
      </c>
      <c r="B11" s="68"/>
      <c r="C11" s="68"/>
    </row>
    <row r="12" spans="1:3" s="48" customFormat="1" ht="130.5" customHeight="1" x14ac:dyDescent="0.25">
      <c r="A12" s="49" t="s">
        <v>14</v>
      </c>
      <c r="B12" s="68"/>
      <c r="C12" s="68"/>
    </row>
    <row r="13" spans="1:3" s="48" customFormat="1" ht="150" customHeight="1" x14ac:dyDescent="0.25">
      <c r="A13" s="69" t="s">
        <v>13</v>
      </c>
      <c r="B13" s="70"/>
      <c r="C13" s="43"/>
    </row>
    <row r="14" spans="1:3" s="48" customFormat="1" ht="10.5" customHeight="1" x14ac:dyDescent="0.3">
      <c r="A14" s="71"/>
      <c r="B14" s="71"/>
      <c r="C14" s="71"/>
    </row>
    <row r="15" spans="1:3" s="48" customFormat="1" x14ac:dyDescent="0.3">
      <c r="A15" s="47" t="s">
        <v>12</v>
      </c>
      <c r="B15" s="68"/>
      <c r="C15" s="68"/>
    </row>
    <row r="16" spans="1:3" s="48" customFormat="1" ht="130.5" customHeight="1" x14ac:dyDescent="0.25">
      <c r="A16" s="49" t="s">
        <v>14</v>
      </c>
      <c r="B16" s="68"/>
      <c r="C16" s="68"/>
    </row>
    <row r="17" spans="1:3" s="48" customFormat="1" ht="150" customHeight="1" x14ac:dyDescent="0.25">
      <c r="A17" s="69" t="s">
        <v>13</v>
      </c>
      <c r="B17" s="70"/>
      <c r="C17" s="43"/>
    </row>
    <row r="18" spans="1:3" s="48" customFormat="1" x14ac:dyDescent="0.3">
      <c r="A18" s="47"/>
    </row>
    <row r="19" spans="1:3" s="48" customFormat="1" x14ac:dyDescent="0.3">
      <c r="A19" s="47"/>
    </row>
    <row r="20" spans="1:3" s="48" customFormat="1" x14ac:dyDescent="0.3">
      <c r="A20" s="47"/>
    </row>
    <row r="21" spans="1:3" s="48" customFormat="1" x14ac:dyDescent="0.3">
      <c r="A21" s="47"/>
    </row>
    <row r="22" spans="1:3" s="48" customFormat="1" x14ac:dyDescent="0.3">
      <c r="A22" s="47"/>
    </row>
    <row r="23" spans="1:3" s="48" customFormat="1" x14ac:dyDescent="0.3">
      <c r="A23" s="47"/>
    </row>
    <row r="24" spans="1:3" s="48" customFormat="1" x14ac:dyDescent="0.3">
      <c r="A24" s="47"/>
    </row>
    <row r="25" spans="1:3" s="48" customFormat="1" x14ac:dyDescent="0.3">
      <c r="A25" s="47"/>
    </row>
    <row r="26" spans="1:3" s="48" customFormat="1" x14ac:dyDescent="0.3">
      <c r="A26" s="47"/>
    </row>
    <row r="27" spans="1:3" s="48" customFormat="1" x14ac:dyDescent="0.3">
      <c r="A27" s="47"/>
    </row>
    <row r="28" spans="1:3" s="48" customFormat="1" x14ac:dyDescent="0.3">
      <c r="A28" s="47"/>
    </row>
    <row r="29" spans="1:3" s="48" customFormat="1" x14ac:dyDescent="0.3">
      <c r="A29" s="47"/>
    </row>
    <row r="30" spans="1:3" s="48" customFormat="1" x14ac:dyDescent="0.3">
      <c r="A30" s="47"/>
    </row>
    <row r="31" spans="1:3" s="48" customFormat="1" x14ac:dyDescent="0.3">
      <c r="A31" s="47"/>
    </row>
    <row r="32" spans="1:3" s="48" customFormat="1" x14ac:dyDescent="0.3">
      <c r="A32" s="47"/>
    </row>
    <row r="33" spans="1:1" s="48" customFormat="1" x14ac:dyDescent="0.3">
      <c r="A33" s="47"/>
    </row>
    <row r="34" spans="1:1" s="48" customFormat="1" x14ac:dyDescent="0.3">
      <c r="A34" s="47"/>
    </row>
    <row r="35" spans="1:1" s="48" customFormat="1" x14ac:dyDescent="0.3">
      <c r="A35" s="47"/>
    </row>
    <row r="36" spans="1:1" s="48" customFormat="1" x14ac:dyDescent="0.3">
      <c r="A36" s="47"/>
    </row>
    <row r="37" spans="1:1" s="48" customFormat="1" x14ac:dyDescent="0.3">
      <c r="A37" s="47"/>
    </row>
    <row r="38" spans="1:1" s="48" customFormat="1" x14ac:dyDescent="0.3">
      <c r="A38" s="47"/>
    </row>
    <row r="39" spans="1:1" s="48" customFormat="1" x14ac:dyDescent="0.3">
      <c r="A39" s="47"/>
    </row>
    <row r="40" spans="1:1" s="48" customFormat="1" x14ac:dyDescent="0.3">
      <c r="A40" s="47"/>
    </row>
    <row r="41" spans="1:1" s="48" customFormat="1" x14ac:dyDescent="0.3">
      <c r="A41" s="47"/>
    </row>
    <row r="42" spans="1:1" s="48" customFormat="1" x14ac:dyDescent="0.3">
      <c r="A42" s="47"/>
    </row>
    <row r="43" spans="1:1" s="48" customFormat="1" x14ac:dyDescent="0.3">
      <c r="A43" s="47"/>
    </row>
    <row r="44" spans="1:1" s="48" customFormat="1" x14ac:dyDescent="0.3">
      <c r="A44" s="47"/>
    </row>
    <row r="45" spans="1:1" s="48" customFormat="1" x14ac:dyDescent="0.3">
      <c r="A45" s="47"/>
    </row>
    <row r="46" spans="1:1" s="48" customFormat="1" x14ac:dyDescent="0.3">
      <c r="A46" s="47"/>
    </row>
    <row r="47" spans="1:1" s="48" customFormat="1" x14ac:dyDescent="0.3">
      <c r="A47" s="47"/>
    </row>
    <row r="48" spans="1:1" s="48" customFormat="1" x14ac:dyDescent="0.3">
      <c r="A48" s="47"/>
    </row>
    <row r="49" spans="1:1" s="48" customFormat="1" x14ac:dyDescent="0.3">
      <c r="A49" s="47"/>
    </row>
    <row r="50" spans="1:1" s="48" customFormat="1" x14ac:dyDescent="0.3">
      <c r="A50" s="47"/>
    </row>
    <row r="51" spans="1:1" s="48" customFormat="1" x14ac:dyDescent="0.3">
      <c r="A51" s="47"/>
    </row>
    <row r="52" spans="1:1" s="48" customFormat="1" x14ac:dyDescent="0.3">
      <c r="A52" s="47"/>
    </row>
    <row r="53" spans="1:1" s="48" customFormat="1" x14ac:dyDescent="0.3">
      <c r="A53" s="47"/>
    </row>
    <row r="54" spans="1:1" s="48" customFormat="1" x14ac:dyDescent="0.3">
      <c r="A54" s="47"/>
    </row>
    <row r="55" spans="1:1" s="48" customFormat="1" x14ac:dyDescent="0.3">
      <c r="A55" s="47"/>
    </row>
    <row r="56" spans="1:1" s="48" customFormat="1" x14ac:dyDescent="0.3">
      <c r="A56" s="47"/>
    </row>
    <row r="57" spans="1:1" s="48" customFormat="1" x14ac:dyDescent="0.3">
      <c r="A57" s="47"/>
    </row>
    <row r="58" spans="1:1" s="48" customFormat="1" x14ac:dyDescent="0.3">
      <c r="A58" s="47"/>
    </row>
    <row r="59" spans="1:1" s="48" customFormat="1" x14ac:dyDescent="0.3">
      <c r="A59" s="47"/>
    </row>
    <row r="60" spans="1:1" s="48" customFormat="1" x14ac:dyDescent="0.3">
      <c r="A60" s="47"/>
    </row>
    <row r="61" spans="1:1" s="48" customFormat="1" x14ac:dyDescent="0.3">
      <c r="A61" s="47"/>
    </row>
    <row r="62" spans="1:1" s="48" customFormat="1" x14ac:dyDescent="0.3">
      <c r="A62" s="47"/>
    </row>
    <row r="63" spans="1:1" s="48" customFormat="1" x14ac:dyDescent="0.3">
      <c r="A63" s="47"/>
    </row>
    <row r="64" spans="1:1" s="48" customFormat="1" x14ac:dyDescent="0.3">
      <c r="A64" s="47"/>
    </row>
    <row r="65" spans="1:1" s="48" customFormat="1" x14ac:dyDescent="0.3">
      <c r="A65" s="47"/>
    </row>
    <row r="66" spans="1:1" s="48" customFormat="1" x14ac:dyDescent="0.3">
      <c r="A66" s="47"/>
    </row>
    <row r="67" spans="1:1" s="48" customFormat="1" x14ac:dyDescent="0.3">
      <c r="A67" s="47"/>
    </row>
    <row r="68" spans="1:1" s="48" customFormat="1" x14ac:dyDescent="0.3">
      <c r="A68" s="47"/>
    </row>
    <row r="69" spans="1:1" s="48" customFormat="1" x14ac:dyDescent="0.3">
      <c r="A69" s="47"/>
    </row>
    <row r="70" spans="1:1" s="48" customFormat="1" x14ac:dyDescent="0.3">
      <c r="A70" s="47"/>
    </row>
    <row r="71" spans="1:1" s="48" customFormat="1" x14ac:dyDescent="0.3">
      <c r="A71" s="47"/>
    </row>
    <row r="72" spans="1:1" s="48" customFormat="1" x14ac:dyDescent="0.3">
      <c r="A72" s="47"/>
    </row>
    <row r="73" spans="1:1" s="48" customFormat="1" x14ac:dyDescent="0.3">
      <c r="A73" s="47"/>
    </row>
    <row r="74" spans="1:1" s="48" customFormat="1" x14ac:dyDescent="0.3">
      <c r="A74" s="47"/>
    </row>
    <row r="75" spans="1:1" s="48" customFormat="1" x14ac:dyDescent="0.3">
      <c r="A75" s="47"/>
    </row>
    <row r="76" spans="1:1" s="48" customFormat="1" x14ac:dyDescent="0.3">
      <c r="A76" s="47"/>
    </row>
    <row r="77" spans="1:1" s="48" customFormat="1" x14ac:dyDescent="0.3">
      <c r="A77" s="47"/>
    </row>
    <row r="78" spans="1:1" s="48" customFormat="1" x14ac:dyDescent="0.3">
      <c r="A78" s="47"/>
    </row>
    <row r="79" spans="1:1" s="48" customFormat="1" x14ac:dyDescent="0.3">
      <c r="A79" s="47"/>
    </row>
    <row r="80" spans="1:1" s="48" customFormat="1" x14ac:dyDescent="0.3">
      <c r="A80" s="47"/>
    </row>
    <row r="81" spans="1:1" s="48" customFormat="1" x14ac:dyDescent="0.3">
      <c r="A81" s="47"/>
    </row>
    <row r="82" spans="1:1" s="48" customFormat="1" x14ac:dyDescent="0.3">
      <c r="A82" s="47"/>
    </row>
    <row r="83" spans="1:1" s="48" customFormat="1" x14ac:dyDescent="0.3">
      <c r="A83" s="47"/>
    </row>
    <row r="84" spans="1:1" s="48" customFormat="1" x14ac:dyDescent="0.3">
      <c r="A84" s="47"/>
    </row>
    <row r="85" spans="1:1" s="48" customFormat="1" x14ac:dyDescent="0.3">
      <c r="A85" s="47"/>
    </row>
    <row r="86" spans="1:1" s="48" customFormat="1" x14ac:dyDescent="0.3">
      <c r="A86" s="47"/>
    </row>
    <row r="87" spans="1:1" s="48" customFormat="1" x14ac:dyDescent="0.3">
      <c r="A87" s="47"/>
    </row>
    <row r="88" spans="1:1" s="48" customFormat="1" x14ac:dyDescent="0.3">
      <c r="A88" s="47"/>
    </row>
    <row r="89" spans="1:1" s="48" customFormat="1" x14ac:dyDescent="0.3">
      <c r="A89" s="47"/>
    </row>
    <row r="90" spans="1:1" s="48" customFormat="1" x14ac:dyDescent="0.3">
      <c r="A90" s="47"/>
    </row>
    <row r="91" spans="1:1" s="48" customFormat="1" x14ac:dyDescent="0.3">
      <c r="A91" s="47"/>
    </row>
    <row r="92" spans="1:1" s="48" customFormat="1" x14ac:dyDescent="0.3">
      <c r="A92" s="47"/>
    </row>
    <row r="93" spans="1:1" s="48" customFormat="1" x14ac:dyDescent="0.3">
      <c r="A93" s="47"/>
    </row>
    <row r="94" spans="1:1" s="48" customFormat="1" x14ac:dyDescent="0.3">
      <c r="A94" s="47"/>
    </row>
    <row r="95" spans="1:1" s="48" customFormat="1" x14ac:dyDescent="0.3">
      <c r="A95" s="47"/>
    </row>
    <row r="96" spans="1:1" s="48" customFormat="1" x14ac:dyDescent="0.3">
      <c r="A96" s="47"/>
    </row>
    <row r="97" spans="1:1" s="48" customFormat="1" x14ac:dyDescent="0.3">
      <c r="A97" s="47"/>
    </row>
    <row r="98" spans="1:1" s="48" customFormat="1" x14ac:dyDescent="0.3">
      <c r="A98" s="47"/>
    </row>
    <row r="99" spans="1:1" s="48" customFormat="1" x14ac:dyDescent="0.3">
      <c r="A99" s="47"/>
    </row>
    <row r="100" spans="1:1" s="48" customFormat="1" x14ac:dyDescent="0.3">
      <c r="A100" s="47"/>
    </row>
    <row r="101" spans="1:1" s="48" customFormat="1" x14ac:dyDescent="0.3">
      <c r="A101" s="47"/>
    </row>
    <row r="102" spans="1:1" s="48" customFormat="1" x14ac:dyDescent="0.3">
      <c r="A102" s="47"/>
    </row>
    <row r="103" spans="1:1" s="48" customFormat="1" x14ac:dyDescent="0.3">
      <c r="A103" s="47"/>
    </row>
    <row r="104" spans="1:1" s="48" customFormat="1" x14ac:dyDescent="0.3">
      <c r="A104" s="47"/>
    </row>
    <row r="105" spans="1:1" s="48" customFormat="1" x14ac:dyDescent="0.3">
      <c r="A105" s="47"/>
    </row>
    <row r="106" spans="1:1" s="48" customFormat="1" x14ac:dyDescent="0.3">
      <c r="A106" s="47"/>
    </row>
    <row r="107" spans="1:1" s="48" customFormat="1" x14ac:dyDescent="0.3">
      <c r="A107" s="47"/>
    </row>
    <row r="108" spans="1:1" s="48" customFormat="1" x14ac:dyDescent="0.3">
      <c r="A108" s="47"/>
    </row>
    <row r="109" spans="1:1" s="48" customFormat="1" x14ac:dyDescent="0.3">
      <c r="A109" s="47"/>
    </row>
    <row r="110" spans="1:1" s="48" customFormat="1" x14ac:dyDescent="0.3">
      <c r="A110" s="47"/>
    </row>
    <row r="111" spans="1:1" s="48" customFormat="1" x14ac:dyDescent="0.3">
      <c r="A111" s="47"/>
    </row>
    <row r="112" spans="1:1" s="48" customFormat="1" x14ac:dyDescent="0.3">
      <c r="A112" s="47"/>
    </row>
    <row r="113" spans="1:1" s="48" customFormat="1" x14ac:dyDescent="0.3">
      <c r="A113" s="47"/>
    </row>
    <row r="114" spans="1:1" s="48" customFormat="1" x14ac:dyDescent="0.3">
      <c r="A114" s="47"/>
    </row>
    <row r="115" spans="1:1" s="48" customFormat="1" x14ac:dyDescent="0.3">
      <c r="A115" s="47"/>
    </row>
    <row r="116" spans="1:1" s="48" customFormat="1" x14ac:dyDescent="0.3">
      <c r="A116" s="47"/>
    </row>
    <row r="117" spans="1:1" s="48" customFormat="1" x14ac:dyDescent="0.3">
      <c r="A117" s="47"/>
    </row>
    <row r="118" spans="1:1" s="48" customFormat="1" x14ac:dyDescent="0.3">
      <c r="A118" s="47"/>
    </row>
    <row r="119" spans="1:1" s="48" customFormat="1" x14ac:dyDescent="0.3">
      <c r="A119" s="47"/>
    </row>
    <row r="120" spans="1:1" s="48" customFormat="1" x14ac:dyDescent="0.3">
      <c r="A120" s="47"/>
    </row>
    <row r="121" spans="1:1" s="48" customFormat="1" x14ac:dyDescent="0.3">
      <c r="A121" s="47"/>
    </row>
    <row r="122" spans="1:1" s="48" customFormat="1" x14ac:dyDescent="0.3">
      <c r="A122" s="47"/>
    </row>
    <row r="123" spans="1:1" s="48" customFormat="1" x14ac:dyDescent="0.3">
      <c r="A123" s="47"/>
    </row>
    <row r="124" spans="1:1" s="48" customFormat="1" x14ac:dyDescent="0.3">
      <c r="A124" s="47"/>
    </row>
    <row r="125" spans="1:1" s="48" customFormat="1" x14ac:dyDescent="0.3">
      <c r="A125" s="47"/>
    </row>
    <row r="126" spans="1:1" s="48" customFormat="1" x14ac:dyDescent="0.3">
      <c r="A126" s="47"/>
    </row>
    <row r="127" spans="1:1" s="48" customFormat="1" x14ac:dyDescent="0.3">
      <c r="A127" s="47"/>
    </row>
    <row r="128" spans="1:1" s="48" customFormat="1" x14ac:dyDescent="0.3">
      <c r="A128" s="47"/>
    </row>
    <row r="129" spans="1:1" s="48" customFormat="1" x14ac:dyDescent="0.3">
      <c r="A129" s="47"/>
    </row>
    <row r="130" spans="1:1" s="48" customFormat="1" x14ac:dyDescent="0.3">
      <c r="A130" s="47"/>
    </row>
    <row r="131" spans="1:1" s="48" customFormat="1" x14ac:dyDescent="0.3">
      <c r="A131" s="47"/>
    </row>
    <row r="132" spans="1:1" s="48" customFormat="1" x14ac:dyDescent="0.3">
      <c r="A132" s="47"/>
    </row>
    <row r="133" spans="1:1" s="48" customFormat="1" x14ac:dyDescent="0.3">
      <c r="A133" s="47"/>
    </row>
    <row r="134" spans="1:1" s="48" customFormat="1" x14ac:dyDescent="0.3">
      <c r="A134" s="47"/>
    </row>
    <row r="135" spans="1:1" s="48" customFormat="1" x14ac:dyDescent="0.3">
      <c r="A135" s="47"/>
    </row>
    <row r="136" spans="1:1" s="48" customFormat="1" x14ac:dyDescent="0.3">
      <c r="A136" s="47"/>
    </row>
    <row r="137" spans="1:1" s="48" customFormat="1" x14ac:dyDescent="0.3">
      <c r="A137" s="47"/>
    </row>
    <row r="138" spans="1:1" s="48" customFormat="1" x14ac:dyDescent="0.3">
      <c r="A138" s="47"/>
    </row>
    <row r="139" spans="1:1" s="48" customFormat="1" x14ac:dyDescent="0.3">
      <c r="A139" s="47"/>
    </row>
    <row r="140" spans="1:1" s="48" customFormat="1" x14ac:dyDescent="0.3">
      <c r="A140" s="47"/>
    </row>
    <row r="141" spans="1:1" s="48" customFormat="1" x14ac:dyDescent="0.3">
      <c r="A141" s="47"/>
    </row>
    <row r="142" spans="1:1" s="48" customFormat="1" x14ac:dyDescent="0.3">
      <c r="A142" s="47"/>
    </row>
    <row r="143" spans="1:1" s="48" customFormat="1" x14ac:dyDescent="0.3">
      <c r="A143" s="47"/>
    </row>
    <row r="144" spans="1:1" s="48" customFormat="1" x14ac:dyDescent="0.3">
      <c r="A144" s="47"/>
    </row>
    <row r="145" spans="1:1" s="48" customFormat="1" x14ac:dyDescent="0.3">
      <c r="A145" s="47"/>
    </row>
    <row r="146" spans="1:1" s="48" customFormat="1" x14ac:dyDescent="0.3">
      <c r="A146" s="47"/>
    </row>
    <row r="147" spans="1:1" s="48" customFormat="1" x14ac:dyDescent="0.3">
      <c r="A147" s="47"/>
    </row>
    <row r="148" spans="1:1" s="48" customFormat="1" x14ac:dyDescent="0.3">
      <c r="A148" s="47"/>
    </row>
    <row r="149" spans="1:1" s="48" customFormat="1" x14ac:dyDescent="0.3">
      <c r="A149" s="47"/>
    </row>
    <row r="150" spans="1:1" s="48" customFormat="1" x14ac:dyDescent="0.3">
      <c r="A150" s="47"/>
    </row>
    <row r="151" spans="1:1" s="48" customFormat="1" x14ac:dyDescent="0.3">
      <c r="A151" s="47"/>
    </row>
    <row r="152" spans="1:1" s="48" customFormat="1" x14ac:dyDescent="0.3">
      <c r="A152" s="47"/>
    </row>
    <row r="153" spans="1:1" s="48" customFormat="1" x14ac:dyDescent="0.3">
      <c r="A153" s="47"/>
    </row>
    <row r="154" spans="1:1" s="48" customFormat="1" x14ac:dyDescent="0.3">
      <c r="A154" s="47"/>
    </row>
    <row r="155" spans="1:1" s="48" customFormat="1" x14ac:dyDescent="0.3">
      <c r="A155" s="47"/>
    </row>
    <row r="156" spans="1:1" s="48" customFormat="1" x14ac:dyDescent="0.3">
      <c r="A156" s="47"/>
    </row>
    <row r="157" spans="1:1" s="48" customFormat="1" x14ac:dyDescent="0.3">
      <c r="A157" s="47"/>
    </row>
    <row r="158" spans="1:1" s="48" customFormat="1" x14ac:dyDescent="0.3">
      <c r="A158" s="47"/>
    </row>
    <row r="159" spans="1:1" s="48" customFormat="1" x14ac:dyDescent="0.3">
      <c r="A159" s="47"/>
    </row>
    <row r="160" spans="1:1" s="48" customFormat="1" x14ac:dyDescent="0.3">
      <c r="A160" s="47"/>
    </row>
    <row r="161" spans="1:1" s="48" customFormat="1" x14ac:dyDescent="0.3">
      <c r="A161" s="47"/>
    </row>
    <row r="162" spans="1:1" s="48" customFormat="1" x14ac:dyDescent="0.3">
      <c r="A162" s="47"/>
    </row>
    <row r="163" spans="1:1" s="48" customFormat="1" x14ac:dyDescent="0.3">
      <c r="A163" s="47"/>
    </row>
    <row r="164" spans="1:1" s="48" customFormat="1" x14ac:dyDescent="0.3">
      <c r="A164" s="47"/>
    </row>
    <row r="165" spans="1:1" s="48" customFormat="1" x14ac:dyDescent="0.3">
      <c r="A165" s="47"/>
    </row>
    <row r="166" spans="1:1" s="48" customFormat="1" x14ac:dyDescent="0.3">
      <c r="A166" s="47"/>
    </row>
    <row r="167" spans="1:1" s="48" customFormat="1" x14ac:dyDescent="0.3">
      <c r="A167" s="47"/>
    </row>
    <row r="168" spans="1:1" s="48" customFormat="1" x14ac:dyDescent="0.3">
      <c r="A168" s="47"/>
    </row>
    <row r="169" spans="1:1" s="48" customFormat="1" x14ac:dyDescent="0.3">
      <c r="A169" s="47"/>
    </row>
    <row r="170" spans="1:1" s="48" customFormat="1" x14ac:dyDescent="0.3">
      <c r="A170" s="47"/>
    </row>
    <row r="171" spans="1:1" s="48" customFormat="1" x14ac:dyDescent="0.3">
      <c r="A171" s="47"/>
    </row>
    <row r="172" spans="1:1" s="48" customFormat="1" x14ac:dyDescent="0.3">
      <c r="A172" s="47"/>
    </row>
    <row r="173" spans="1:1" s="48" customFormat="1" x14ac:dyDescent="0.3">
      <c r="A173" s="47"/>
    </row>
    <row r="174" spans="1:1" s="48" customFormat="1" x14ac:dyDescent="0.3">
      <c r="A174" s="47"/>
    </row>
    <row r="175" spans="1:1" s="48" customFormat="1" x14ac:dyDescent="0.3">
      <c r="A175" s="47"/>
    </row>
    <row r="176" spans="1:1" s="48" customFormat="1" x14ac:dyDescent="0.3">
      <c r="A176" s="47"/>
    </row>
    <row r="177" spans="1:1" s="48" customFormat="1" x14ac:dyDescent="0.3">
      <c r="A177" s="47"/>
    </row>
    <row r="178" spans="1:1" s="48" customFormat="1" x14ac:dyDescent="0.3">
      <c r="A178" s="47"/>
    </row>
    <row r="179" spans="1:1" s="48" customFormat="1" x14ac:dyDescent="0.3">
      <c r="A179" s="47"/>
    </row>
    <row r="180" spans="1:1" s="48" customFormat="1" x14ac:dyDescent="0.3">
      <c r="A180" s="47"/>
    </row>
    <row r="181" spans="1:1" s="48" customFormat="1" x14ac:dyDescent="0.3">
      <c r="A181" s="47"/>
    </row>
    <row r="182" spans="1:1" s="48" customFormat="1" x14ac:dyDescent="0.3">
      <c r="A182" s="47"/>
    </row>
    <row r="183" spans="1:1" s="48" customFormat="1" x14ac:dyDescent="0.3">
      <c r="A183" s="47"/>
    </row>
    <row r="184" spans="1:1" s="48" customFormat="1" x14ac:dyDescent="0.3">
      <c r="A184" s="47"/>
    </row>
    <row r="185" spans="1:1" s="48" customFormat="1" x14ac:dyDescent="0.3">
      <c r="A185" s="47"/>
    </row>
    <row r="186" spans="1:1" s="48" customFormat="1" x14ac:dyDescent="0.3">
      <c r="A186" s="47"/>
    </row>
    <row r="187" spans="1:1" s="48" customFormat="1" x14ac:dyDescent="0.3">
      <c r="A187" s="47"/>
    </row>
    <row r="188" spans="1:1" s="48" customFormat="1" x14ac:dyDescent="0.3">
      <c r="A188" s="47"/>
    </row>
    <row r="189" spans="1:1" s="48" customFormat="1" x14ac:dyDescent="0.3">
      <c r="A189" s="47"/>
    </row>
    <row r="190" spans="1:1" s="48" customFormat="1" x14ac:dyDescent="0.3">
      <c r="A190" s="47"/>
    </row>
    <row r="191" spans="1:1" s="48" customFormat="1" x14ac:dyDescent="0.3">
      <c r="A191" s="47"/>
    </row>
    <row r="192" spans="1:1" s="48" customFormat="1" x14ac:dyDescent="0.3">
      <c r="A192" s="47"/>
    </row>
    <row r="193" spans="1:1" s="48" customFormat="1" x14ac:dyDescent="0.3">
      <c r="A193" s="47"/>
    </row>
    <row r="194" spans="1:1" s="48" customFormat="1" x14ac:dyDescent="0.3">
      <c r="A194" s="47"/>
    </row>
    <row r="195" spans="1:1" s="48" customFormat="1" x14ac:dyDescent="0.3">
      <c r="A195" s="47"/>
    </row>
    <row r="196" spans="1:1" s="48" customFormat="1" x14ac:dyDescent="0.3">
      <c r="A196" s="47"/>
    </row>
    <row r="197" spans="1:1" s="48" customFormat="1" x14ac:dyDescent="0.3">
      <c r="A197" s="47"/>
    </row>
    <row r="198" spans="1:1" s="48" customFormat="1" x14ac:dyDescent="0.3">
      <c r="A198" s="47"/>
    </row>
    <row r="199" spans="1:1" s="48" customFormat="1" x14ac:dyDescent="0.3">
      <c r="A199" s="47"/>
    </row>
    <row r="200" spans="1:1" s="48" customFormat="1" x14ac:dyDescent="0.3">
      <c r="A200" s="47"/>
    </row>
    <row r="201" spans="1:1" s="48" customFormat="1" x14ac:dyDescent="0.3">
      <c r="A201" s="47"/>
    </row>
    <row r="202" spans="1:1" s="48" customFormat="1" x14ac:dyDescent="0.3">
      <c r="A202" s="47"/>
    </row>
    <row r="203" spans="1:1" s="48" customFormat="1" x14ac:dyDescent="0.3">
      <c r="A203" s="47"/>
    </row>
    <row r="204" spans="1:1" s="48" customFormat="1" x14ac:dyDescent="0.3">
      <c r="A204" s="47"/>
    </row>
    <row r="205" spans="1:1" s="48" customFormat="1" x14ac:dyDescent="0.3">
      <c r="A205" s="47"/>
    </row>
    <row r="206" spans="1:1" s="48" customFormat="1" x14ac:dyDescent="0.3">
      <c r="A206" s="47"/>
    </row>
    <row r="207" spans="1:1" s="48" customFormat="1" x14ac:dyDescent="0.3">
      <c r="A207" s="47"/>
    </row>
    <row r="208" spans="1:1" s="48" customFormat="1" x14ac:dyDescent="0.3">
      <c r="A208" s="47"/>
    </row>
    <row r="209" spans="1:1" s="48" customFormat="1" x14ac:dyDescent="0.3">
      <c r="A209" s="47"/>
    </row>
    <row r="210" spans="1:1" s="48" customFormat="1" x14ac:dyDescent="0.3">
      <c r="A210" s="47"/>
    </row>
    <row r="211" spans="1:1" s="48" customFormat="1" x14ac:dyDescent="0.3">
      <c r="A211" s="47"/>
    </row>
    <row r="212" spans="1:1" s="48" customFormat="1" x14ac:dyDescent="0.3">
      <c r="A212" s="47"/>
    </row>
    <row r="213" spans="1:1" s="48" customFormat="1" x14ac:dyDescent="0.3">
      <c r="A213" s="47"/>
    </row>
    <row r="214" spans="1:1" s="48" customFormat="1" x14ac:dyDescent="0.3">
      <c r="A214" s="47"/>
    </row>
    <row r="215" spans="1:1" s="48" customFormat="1" x14ac:dyDescent="0.3">
      <c r="A215" s="47"/>
    </row>
    <row r="216" spans="1:1" s="48" customFormat="1" x14ac:dyDescent="0.3">
      <c r="A216" s="47"/>
    </row>
    <row r="217" spans="1:1" s="48" customFormat="1" x14ac:dyDescent="0.3">
      <c r="A217" s="47"/>
    </row>
    <row r="218" spans="1:1" s="48" customFormat="1" x14ac:dyDescent="0.3">
      <c r="A218" s="47"/>
    </row>
    <row r="219" spans="1:1" s="48" customFormat="1" x14ac:dyDescent="0.3">
      <c r="A219" s="47"/>
    </row>
    <row r="220" spans="1:1" s="48" customFormat="1" x14ac:dyDescent="0.3">
      <c r="A220" s="47"/>
    </row>
    <row r="221" spans="1:1" s="48" customFormat="1" x14ac:dyDescent="0.3">
      <c r="A221" s="47"/>
    </row>
    <row r="222" spans="1:1" s="48" customFormat="1" x14ac:dyDescent="0.3">
      <c r="A222" s="47"/>
    </row>
    <row r="223" spans="1:1" s="48" customFormat="1" x14ac:dyDescent="0.3">
      <c r="A223" s="47"/>
    </row>
    <row r="224" spans="1:1" s="48" customFormat="1" x14ac:dyDescent="0.3">
      <c r="A224" s="47"/>
    </row>
    <row r="225" spans="1:1" s="48" customFormat="1" x14ac:dyDescent="0.3">
      <c r="A225" s="47"/>
    </row>
    <row r="226" spans="1:1" s="48" customFormat="1" x14ac:dyDescent="0.3">
      <c r="A226" s="47"/>
    </row>
    <row r="227" spans="1:1" s="48" customFormat="1" x14ac:dyDescent="0.3">
      <c r="A227" s="47"/>
    </row>
    <row r="228" spans="1:1" s="48" customFormat="1" x14ac:dyDescent="0.3">
      <c r="A228" s="47"/>
    </row>
    <row r="229" spans="1:1" s="48" customFormat="1" x14ac:dyDescent="0.3">
      <c r="A229" s="47"/>
    </row>
    <row r="230" spans="1:1" s="48" customFormat="1" x14ac:dyDescent="0.3">
      <c r="A230" s="47"/>
    </row>
    <row r="231" spans="1:1" s="48" customFormat="1" x14ac:dyDescent="0.3">
      <c r="A231" s="47"/>
    </row>
    <row r="232" spans="1:1" s="48" customFormat="1" x14ac:dyDescent="0.3">
      <c r="A232" s="47"/>
    </row>
    <row r="233" spans="1:1" s="48" customFormat="1" x14ac:dyDescent="0.3">
      <c r="A233" s="47"/>
    </row>
    <row r="234" spans="1:1" s="48" customFormat="1" x14ac:dyDescent="0.3">
      <c r="A234" s="47"/>
    </row>
    <row r="235" spans="1:1" s="48" customFormat="1" x14ac:dyDescent="0.3">
      <c r="A235" s="47"/>
    </row>
    <row r="236" spans="1:1" s="48" customFormat="1" x14ac:dyDescent="0.3">
      <c r="A236" s="47"/>
    </row>
    <row r="237" spans="1:1" s="48" customFormat="1" x14ac:dyDescent="0.3">
      <c r="A237" s="47"/>
    </row>
    <row r="238" spans="1:1" s="48" customFormat="1" x14ac:dyDescent="0.3">
      <c r="A238" s="47"/>
    </row>
    <row r="239" spans="1:1" s="48" customFormat="1" x14ac:dyDescent="0.3">
      <c r="A239" s="47"/>
    </row>
    <row r="240" spans="1:1" s="48" customFormat="1" x14ac:dyDescent="0.3">
      <c r="A240" s="47"/>
    </row>
    <row r="241" spans="1:1" s="48" customFormat="1" x14ac:dyDescent="0.3">
      <c r="A241" s="47"/>
    </row>
    <row r="242" spans="1:1" s="48" customFormat="1" x14ac:dyDescent="0.3">
      <c r="A242" s="47"/>
    </row>
    <row r="243" spans="1:1" s="48" customFormat="1" x14ac:dyDescent="0.3">
      <c r="A243" s="47"/>
    </row>
    <row r="244" spans="1:1" s="48" customFormat="1" x14ac:dyDescent="0.3">
      <c r="A244" s="47"/>
    </row>
    <row r="245" spans="1:1" s="48" customFormat="1" x14ac:dyDescent="0.3">
      <c r="A245" s="47"/>
    </row>
    <row r="246" spans="1:1" s="48" customFormat="1" x14ac:dyDescent="0.3">
      <c r="A246" s="47"/>
    </row>
    <row r="247" spans="1:1" s="48" customFormat="1" x14ac:dyDescent="0.3">
      <c r="A247" s="47"/>
    </row>
    <row r="248" spans="1:1" s="48" customFormat="1" x14ac:dyDescent="0.3">
      <c r="A248" s="47"/>
    </row>
    <row r="249" spans="1:1" s="48" customFormat="1" x14ac:dyDescent="0.3">
      <c r="A249" s="47"/>
    </row>
    <row r="250" spans="1:1" s="48" customFormat="1" x14ac:dyDescent="0.3">
      <c r="A250" s="47"/>
    </row>
  </sheetData>
  <sheetProtection formatCells="0" formatRows="0" insertRows="0" deleteRows="0" selectLockedCells="1" autoFilter="0"/>
  <mergeCells count="17">
    <mergeCell ref="A10:C10"/>
    <mergeCell ref="B11:C11"/>
    <mergeCell ref="A14:C14"/>
    <mergeCell ref="A1:C1"/>
    <mergeCell ref="B4:C4"/>
    <mergeCell ref="A5:B5"/>
    <mergeCell ref="B8:C8"/>
    <mergeCell ref="A9:B9"/>
    <mergeCell ref="A2:C2"/>
    <mergeCell ref="B3:C3"/>
    <mergeCell ref="A6:C6"/>
    <mergeCell ref="B7:C7"/>
    <mergeCell ref="B15:C15"/>
    <mergeCell ref="B12:C12"/>
    <mergeCell ref="A13:B13"/>
    <mergeCell ref="B16:C16"/>
    <mergeCell ref="A17:B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6"/>
  <sheetViews>
    <sheetView tabSelected="1" zoomScale="70" zoomScaleNormal="70" workbookViewId="0">
      <pane ySplit="1" topLeftCell="A32" activePane="bottomLeft" state="frozenSplit"/>
      <selection pane="bottomLeft" activeCell="A75" sqref="A75:A77"/>
    </sheetView>
  </sheetViews>
  <sheetFormatPr defaultColWidth="9.109375" defaultRowHeight="13.8" x14ac:dyDescent="0.25"/>
  <cols>
    <col min="1" max="1" width="15.6640625" style="10" customWidth="1"/>
    <col min="2" max="2" width="127.109375" style="10" customWidth="1"/>
    <col min="3" max="3" width="15.6640625" style="10" customWidth="1"/>
    <col min="4" max="4" width="11.6640625" style="2" customWidth="1"/>
    <col min="5" max="5" width="15.6640625" style="2" customWidth="1"/>
    <col min="6" max="6" width="15.6640625" style="26" customWidth="1"/>
    <col min="7" max="7" width="32.6640625" style="2" customWidth="1"/>
    <col min="8" max="8" width="11.6640625" style="2" customWidth="1"/>
    <col min="9" max="10" width="9.33203125" style="2" customWidth="1"/>
    <col min="11" max="11" width="90.6640625" style="2" customWidth="1"/>
    <col min="12" max="16384" width="9.109375" style="2"/>
  </cols>
  <sheetData>
    <row r="1" spans="1:11" ht="33" customHeight="1" thickBot="1" x14ac:dyDescent="0.25">
      <c r="A1" s="17" t="s">
        <v>0</v>
      </c>
      <c r="B1" s="11" t="s">
        <v>1</v>
      </c>
      <c r="C1" s="18" t="s">
        <v>2</v>
      </c>
      <c r="D1" s="5" t="s">
        <v>4</v>
      </c>
      <c r="E1" s="102" t="s">
        <v>145</v>
      </c>
      <c r="F1" s="103"/>
      <c r="G1" s="15" t="s">
        <v>44</v>
      </c>
      <c r="H1" s="27" t="s">
        <v>17</v>
      </c>
      <c r="I1" s="11" t="s">
        <v>26</v>
      </c>
      <c r="J1" s="5" t="s">
        <v>18</v>
      </c>
      <c r="K1" s="15" t="s">
        <v>28</v>
      </c>
    </row>
    <row r="2" spans="1:11" ht="6.75" customHeight="1" x14ac:dyDescent="0.2">
      <c r="A2" s="19"/>
      <c r="B2" s="20"/>
      <c r="C2" s="21"/>
      <c r="D2" s="6"/>
      <c r="E2" s="6"/>
      <c r="F2" s="33"/>
      <c r="G2" s="16"/>
      <c r="H2" s="25"/>
      <c r="I2" s="6"/>
      <c r="J2" s="6"/>
      <c r="K2" s="16"/>
    </row>
    <row r="3" spans="1:11" x14ac:dyDescent="0.25">
      <c r="A3" s="77" t="s">
        <v>48</v>
      </c>
      <c r="B3" s="78" t="s">
        <v>49</v>
      </c>
      <c r="C3" s="80" t="s">
        <v>50</v>
      </c>
      <c r="D3" s="79" t="s">
        <v>15</v>
      </c>
      <c r="E3" s="7" t="str">
        <f>IF(A3="Task Force", "", IF(D3="Active", "PAR Expires:", "New WG:"))</f>
        <v>PAR Expires:</v>
      </c>
      <c r="F3" s="34">
        <v>43465</v>
      </c>
      <c r="G3" s="74" t="s">
        <v>160</v>
      </c>
      <c r="H3" s="81">
        <v>2</v>
      </c>
      <c r="I3" s="79">
        <v>65</v>
      </c>
      <c r="J3" s="79" t="s">
        <v>27</v>
      </c>
      <c r="K3" s="74" t="s">
        <v>151</v>
      </c>
    </row>
    <row r="4" spans="1:11" x14ac:dyDescent="0.25">
      <c r="A4" s="77"/>
      <c r="B4" s="78"/>
      <c r="C4" s="80"/>
      <c r="D4" s="79"/>
      <c r="E4" s="7" t="str">
        <f>IF(A3="Task Force", "", IF(D3="Active", "Ballot Date:", "Approved:"))</f>
        <v>Ballot Date:</v>
      </c>
      <c r="F4" s="34">
        <v>38784</v>
      </c>
      <c r="G4" s="75"/>
      <c r="H4" s="81"/>
      <c r="I4" s="79"/>
      <c r="J4" s="79"/>
      <c r="K4" s="75"/>
    </row>
    <row r="5" spans="1:11" x14ac:dyDescent="0.25">
      <c r="A5" s="77"/>
      <c r="B5" s="78"/>
      <c r="C5" s="80"/>
      <c r="D5" s="79"/>
      <c r="E5" s="7" t="str">
        <f>IF(A3="Task Force", "", IF(D3="Active", "Completion:", "Expires:"))</f>
        <v>Completion:</v>
      </c>
      <c r="F5" s="34">
        <v>43465</v>
      </c>
      <c r="G5" s="76"/>
      <c r="H5" s="81"/>
      <c r="I5" s="79"/>
      <c r="J5" s="79"/>
      <c r="K5" s="76"/>
    </row>
    <row r="6" spans="1:11" ht="6.75" customHeight="1" x14ac:dyDescent="0.25">
      <c r="A6" s="28"/>
      <c r="B6" s="29"/>
      <c r="C6" s="29"/>
      <c r="D6" s="30"/>
      <c r="E6" s="8"/>
      <c r="F6" s="35"/>
      <c r="G6" s="42"/>
      <c r="H6" s="31"/>
      <c r="I6" s="30"/>
      <c r="J6" s="30"/>
      <c r="K6" s="32"/>
    </row>
    <row r="7" spans="1:11" x14ac:dyDescent="0.25">
      <c r="A7" s="77" t="s">
        <v>51</v>
      </c>
      <c r="B7" s="78" t="s">
        <v>52</v>
      </c>
      <c r="C7" s="80" t="s">
        <v>53</v>
      </c>
      <c r="D7" s="79" t="s">
        <v>16</v>
      </c>
      <c r="E7" s="7" t="str">
        <f>IF(A7="Task Force", "", IF(D7="Active", "PAR Expires:", "New WG:"))</f>
        <v>New WG:</v>
      </c>
      <c r="F7" s="36"/>
      <c r="G7" s="74" t="s">
        <v>64</v>
      </c>
      <c r="H7" s="81">
        <v>0</v>
      </c>
      <c r="I7" s="79" t="s">
        <v>27</v>
      </c>
      <c r="J7" s="79" t="s">
        <v>27</v>
      </c>
      <c r="K7" s="74"/>
    </row>
    <row r="8" spans="1:11" x14ac:dyDescent="0.25">
      <c r="A8" s="77"/>
      <c r="B8" s="78"/>
      <c r="C8" s="80"/>
      <c r="D8" s="79"/>
      <c r="E8" s="7" t="str">
        <f>IF(A7="Task Force", "", IF(D7="Active", "Ballot Date:", "Approved:"))</f>
        <v>Approved:</v>
      </c>
      <c r="F8" s="34">
        <v>39981</v>
      </c>
      <c r="G8" s="75"/>
      <c r="H8" s="81"/>
      <c r="I8" s="79"/>
      <c r="J8" s="79"/>
      <c r="K8" s="75"/>
    </row>
    <row r="9" spans="1:11" x14ac:dyDescent="0.25">
      <c r="A9" s="77"/>
      <c r="B9" s="78"/>
      <c r="C9" s="80"/>
      <c r="D9" s="79"/>
      <c r="E9" s="7" t="str">
        <f>IF(A7="Task Force", "", IF(D7="Active", "Completion:", "Expires:"))</f>
        <v>Expires:</v>
      </c>
      <c r="F9" s="34">
        <v>43465</v>
      </c>
      <c r="G9" s="76"/>
      <c r="H9" s="81"/>
      <c r="I9" s="79"/>
      <c r="J9" s="79"/>
      <c r="K9" s="76"/>
    </row>
    <row r="10" spans="1:11" ht="6.75" customHeight="1" x14ac:dyDescent="0.2">
      <c r="A10" s="28"/>
      <c r="B10" s="29"/>
      <c r="C10" s="29"/>
      <c r="D10" s="30"/>
      <c r="E10" s="8"/>
      <c r="F10" s="35"/>
      <c r="G10" s="42"/>
      <c r="H10" s="31"/>
      <c r="I10" s="30"/>
      <c r="J10" s="30"/>
      <c r="K10" s="32"/>
    </row>
    <row r="11" spans="1:11" x14ac:dyDescent="0.25">
      <c r="A11" s="77" t="s">
        <v>54</v>
      </c>
      <c r="B11" s="78" t="s">
        <v>137</v>
      </c>
      <c r="C11" s="80" t="s">
        <v>55</v>
      </c>
      <c r="D11" s="79" t="s">
        <v>16</v>
      </c>
      <c r="E11" s="7" t="str">
        <f>IF(A11="Task Force", "", IF(D11="Active", "PAR Expires:", "New WG:"))</f>
        <v>New WG:</v>
      </c>
      <c r="F11" s="36"/>
      <c r="G11" s="74" t="s">
        <v>64</v>
      </c>
      <c r="H11" s="81">
        <v>0</v>
      </c>
      <c r="I11" s="79" t="s">
        <v>27</v>
      </c>
      <c r="J11" s="79" t="s">
        <v>27</v>
      </c>
      <c r="K11" s="74"/>
    </row>
    <row r="12" spans="1:11" x14ac:dyDescent="0.25">
      <c r="A12" s="77"/>
      <c r="B12" s="78"/>
      <c r="C12" s="80"/>
      <c r="D12" s="79"/>
      <c r="E12" s="7" t="str">
        <f>IF(A11="Task Force", "", IF(D11="Active", "Ballot Date:", "Approved:"))</f>
        <v>Approved:</v>
      </c>
      <c r="F12" s="34">
        <v>37753</v>
      </c>
      <c r="G12" s="75"/>
      <c r="H12" s="81"/>
      <c r="I12" s="79"/>
      <c r="J12" s="79"/>
      <c r="K12" s="75"/>
    </row>
    <row r="13" spans="1:11" x14ac:dyDescent="0.25">
      <c r="A13" s="77"/>
      <c r="B13" s="78"/>
      <c r="C13" s="80"/>
      <c r="D13" s="79"/>
      <c r="E13" s="7" t="str">
        <f>IF(A11="Task Force", "", IF(D11="Active", "Completion:", "Expires:"))</f>
        <v>Expires:</v>
      </c>
      <c r="F13" s="34">
        <v>43465</v>
      </c>
      <c r="G13" s="76"/>
      <c r="H13" s="81"/>
      <c r="I13" s="79"/>
      <c r="J13" s="79"/>
      <c r="K13" s="76"/>
    </row>
    <row r="14" spans="1:11" ht="6.75" customHeight="1" x14ac:dyDescent="0.2">
      <c r="A14" s="28"/>
      <c r="B14" s="29"/>
      <c r="C14" s="29"/>
      <c r="D14" s="30"/>
      <c r="E14" s="8"/>
      <c r="F14" s="35"/>
      <c r="G14" s="42"/>
      <c r="H14" s="31"/>
      <c r="I14" s="30"/>
      <c r="J14" s="30"/>
      <c r="K14" s="32"/>
    </row>
    <row r="15" spans="1:11" x14ac:dyDescent="0.25">
      <c r="A15" s="77" t="s">
        <v>56</v>
      </c>
      <c r="B15" s="78" t="s">
        <v>138</v>
      </c>
      <c r="C15" s="80" t="s">
        <v>57</v>
      </c>
      <c r="D15" s="79" t="s">
        <v>16</v>
      </c>
      <c r="E15" s="7" t="str">
        <f>IF(A15="Task Force", "", IF(D15="Active", "PAR Expires:", "New WG:"))</f>
        <v>New WG:</v>
      </c>
      <c r="F15" s="36"/>
      <c r="G15" s="74" t="s">
        <v>64</v>
      </c>
      <c r="H15" s="81">
        <v>0</v>
      </c>
      <c r="I15" s="79" t="s">
        <v>27</v>
      </c>
      <c r="J15" s="79" t="s">
        <v>27</v>
      </c>
      <c r="K15" s="74"/>
    </row>
    <row r="16" spans="1:11" x14ac:dyDescent="0.25">
      <c r="A16" s="77"/>
      <c r="B16" s="78"/>
      <c r="C16" s="80"/>
      <c r="D16" s="79"/>
      <c r="E16" s="7" t="str">
        <f>IF(A15="Task Force", "", IF(D15="Active", "Ballot Date:", "Approved:"))</f>
        <v>Approved:</v>
      </c>
      <c r="F16" s="34">
        <v>39792</v>
      </c>
      <c r="G16" s="75"/>
      <c r="H16" s="81"/>
      <c r="I16" s="79"/>
      <c r="J16" s="79"/>
      <c r="K16" s="75"/>
    </row>
    <row r="17" spans="1:11" x14ac:dyDescent="0.25">
      <c r="A17" s="77"/>
      <c r="B17" s="78"/>
      <c r="C17" s="80"/>
      <c r="D17" s="79"/>
      <c r="E17" s="7" t="str">
        <f>IF(A15="Task Force", "", IF(D15="Active", "Completion:", "Expires:"))</f>
        <v>Expires:</v>
      </c>
      <c r="F17" s="34">
        <v>43465</v>
      </c>
      <c r="G17" s="76"/>
      <c r="H17" s="81"/>
      <c r="I17" s="79"/>
      <c r="J17" s="79"/>
      <c r="K17" s="76"/>
    </row>
    <row r="18" spans="1:11" ht="6.75" customHeight="1" x14ac:dyDescent="0.2">
      <c r="A18" s="28"/>
      <c r="B18" s="29"/>
      <c r="C18" s="29"/>
      <c r="D18" s="30"/>
      <c r="E18" s="8"/>
      <c r="F18" s="35"/>
      <c r="G18" s="42"/>
      <c r="H18" s="31"/>
      <c r="I18" s="30"/>
      <c r="J18" s="30"/>
      <c r="K18" s="32"/>
    </row>
    <row r="19" spans="1:11" x14ac:dyDescent="0.25">
      <c r="A19" s="77" t="s">
        <v>58</v>
      </c>
      <c r="B19" s="78" t="s">
        <v>59</v>
      </c>
      <c r="C19" s="80" t="s">
        <v>60</v>
      </c>
      <c r="D19" s="79" t="s">
        <v>16</v>
      </c>
      <c r="E19" s="7" t="str">
        <f>IF(A19="Task Force", "", IF(D19="Active", "PAR Expires:", "New WG:"))</f>
        <v>New WG:</v>
      </c>
      <c r="F19" s="36"/>
      <c r="G19" s="74" t="s">
        <v>64</v>
      </c>
      <c r="H19" s="81">
        <v>0</v>
      </c>
      <c r="I19" s="79" t="s">
        <v>27</v>
      </c>
      <c r="J19" s="79" t="s">
        <v>27</v>
      </c>
      <c r="K19" s="74"/>
    </row>
    <row r="20" spans="1:11" x14ac:dyDescent="0.25">
      <c r="A20" s="77"/>
      <c r="B20" s="78"/>
      <c r="C20" s="80"/>
      <c r="D20" s="79"/>
      <c r="E20" s="7" t="str">
        <f>IF(A19="Task Force", "", IF(D19="Active", "Ballot Date:", "Approved:"))</f>
        <v>Approved:</v>
      </c>
      <c r="F20" s="34">
        <v>40067</v>
      </c>
      <c r="G20" s="75"/>
      <c r="H20" s="81"/>
      <c r="I20" s="79"/>
      <c r="J20" s="79"/>
      <c r="K20" s="75"/>
    </row>
    <row r="21" spans="1:11" x14ac:dyDescent="0.25">
      <c r="A21" s="77"/>
      <c r="B21" s="78"/>
      <c r="C21" s="80"/>
      <c r="D21" s="79"/>
      <c r="E21" s="7" t="str">
        <f>IF(A19="Task Force", "", IF(D19="Active", "Completion:", "Expires:"))</f>
        <v>Expires:</v>
      </c>
      <c r="F21" s="34">
        <v>43465</v>
      </c>
      <c r="G21" s="76"/>
      <c r="H21" s="81"/>
      <c r="I21" s="79"/>
      <c r="J21" s="79"/>
      <c r="K21" s="76"/>
    </row>
    <row r="22" spans="1:11" ht="6.75" customHeight="1" x14ac:dyDescent="0.2">
      <c r="A22" s="28"/>
      <c r="B22" s="29"/>
      <c r="C22" s="29"/>
      <c r="D22" s="30"/>
      <c r="E22" s="8"/>
      <c r="F22" s="35"/>
      <c r="G22" s="42"/>
      <c r="H22" s="31"/>
      <c r="I22" s="30"/>
      <c r="J22" s="30"/>
      <c r="K22" s="32"/>
    </row>
    <row r="23" spans="1:11" x14ac:dyDescent="0.25">
      <c r="A23" s="77" t="s">
        <v>61</v>
      </c>
      <c r="B23" s="78" t="s">
        <v>62</v>
      </c>
      <c r="C23" s="80" t="s">
        <v>63</v>
      </c>
      <c r="D23" s="79" t="s">
        <v>15</v>
      </c>
      <c r="E23" s="7" t="str">
        <f>IF(A23="Task Force", "", IF(D23="Active", "PAR Expires:", "New WG:"))</f>
        <v>PAR Expires:</v>
      </c>
      <c r="F23" s="34">
        <v>43465</v>
      </c>
      <c r="G23" s="74" t="s">
        <v>161</v>
      </c>
      <c r="H23" s="81">
        <v>1</v>
      </c>
      <c r="I23" s="79">
        <v>65</v>
      </c>
      <c r="J23" s="79" t="s">
        <v>27</v>
      </c>
      <c r="K23" s="74"/>
    </row>
    <row r="24" spans="1:11" x14ac:dyDescent="0.25">
      <c r="A24" s="77"/>
      <c r="B24" s="78"/>
      <c r="C24" s="80"/>
      <c r="D24" s="79"/>
      <c r="E24" s="7" t="str">
        <f>IF(A23="Task Force", "", IF(D23="Active", "Ballot Date:", "Approved:"))</f>
        <v>Ballot Date:</v>
      </c>
      <c r="F24" s="34">
        <v>43024</v>
      </c>
      <c r="G24" s="75"/>
      <c r="H24" s="81"/>
      <c r="I24" s="79"/>
      <c r="J24" s="79"/>
      <c r="K24" s="75"/>
    </row>
    <row r="25" spans="1:11" ht="19.2" customHeight="1" x14ac:dyDescent="0.25">
      <c r="A25" s="77"/>
      <c r="B25" s="78"/>
      <c r="C25" s="80"/>
      <c r="D25" s="79"/>
      <c r="E25" s="7" t="str">
        <f>IF(A23="Task Force", "", IF(D23="Active", "Completion:", "Expires:"))</f>
        <v>Completion:</v>
      </c>
      <c r="F25" s="34">
        <v>43100</v>
      </c>
      <c r="G25" s="76"/>
      <c r="H25" s="81"/>
      <c r="I25" s="79"/>
      <c r="J25" s="79"/>
      <c r="K25" s="76"/>
    </row>
    <row r="26" spans="1:11" ht="6.75" customHeight="1" x14ac:dyDescent="0.2">
      <c r="A26" s="28"/>
      <c r="B26" s="29"/>
      <c r="C26" s="29"/>
      <c r="D26" s="30"/>
      <c r="E26" s="8"/>
      <c r="F26" s="35"/>
      <c r="G26" s="42"/>
      <c r="H26" s="31"/>
      <c r="I26" s="30"/>
      <c r="J26" s="30"/>
      <c r="K26" s="32"/>
    </row>
    <row r="27" spans="1:11" x14ac:dyDescent="0.25">
      <c r="A27" s="77" t="s">
        <v>67</v>
      </c>
      <c r="B27" s="78" t="s">
        <v>65</v>
      </c>
      <c r="C27" s="80" t="s">
        <v>66</v>
      </c>
      <c r="D27" s="79" t="s">
        <v>15</v>
      </c>
      <c r="E27" s="7" t="str">
        <f>IF(A27="Task Force", "", IF(D27="Active", "PAR Expires:", "New WG:"))</f>
        <v>PAR Expires:</v>
      </c>
      <c r="F27" s="34">
        <v>43465</v>
      </c>
      <c r="G27" s="74" t="s">
        <v>162</v>
      </c>
      <c r="H27" s="81">
        <v>1</v>
      </c>
      <c r="I27" s="79">
        <v>65</v>
      </c>
      <c r="J27" s="79" t="s">
        <v>27</v>
      </c>
      <c r="K27" s="74" t="s">
        <v>151</v>
      </c>
    </row>
    <row r="28" spans="1:11" x14ac:dyDescent="0.25">
      <c r="A28" s="77"/>
      <c r="B28" s="78"/>
      <c r="C28" s="80"/>
      <c r="D28" s="79"/>
      <c r="E28" s="7" t="str">
        <f>IF(A27="Task Force", "", IF(D27="Active", "Ballot Date:", "Approved:"))</f>
        <v>Ballot Date:</v>
      </c>
      <c r="F28" s="34">
        <v>39255</v>
      </c>
      <c r="G28" s="75"/>
      <c r="H28" s="81"/>
      <c r="I28" s="79"/>
      <c r="J28" s="79"/>
      <c r="K28" s="75"/>
    </row>
    <row r="29" spans="1:11" ht="25.2" customHeight="1" x14ac:dyDescent="0.25">
      <c r="A29" s="77"/>
      <c r="B29" s="78"/>
      <c r="C29" s="80"/>
      <c r="D29" s="79"/>
      <c r="E29" s="7" t="str">
        <f>IF(A27="Task Force", "", IF(D27="Active", "Completion:", "Expires:"))</f>
        <v>Completion:</v>
      </c>
      <c r="F29" s="34">
        <v>43465</v>
      </c>
      <c r="G29" s="76"/>
      <c r="H29" s="81"/>
      <c r="I29" s="79"/>
      <c r="J29" s="79"/>
      <c r="K29" s="76"/>
    </row>
    <row r="30" spans="1:11" ht="6.75" customHeight="1" x14ac:dyDescent="0.2">
      <c r="A30" s="28"/>
      <c r="B30" s="29"/>
      <c r="C30" s="29"/>
      <c r="D30" s="30"/>
      <c r="E30" s="8"/>
      <c r="F30" s="35"/>
      <c r="G30" s="42"/>
      <c r="H30" s="31"/>
      <c r="I30" s="30"/>
      <c r="J30" s="30"/>
      <c r="K30" s="32"/>
    </row>
    <row r="31" spans="1:11" ht="14.25" customHeight="1" x14ac:dyDescent="0.25">
      <c r="A31" s="99" t="s">
        <v>139</v>
      </c>
      <c r="B31" s="78" t="s">
        <v>68</v>
      </c>
      <c r="C31" s="80" t="s">
        <v>60</v>
      </c>
      <c r="D31" s="79" t="s">
        <v>16</v>
      </c>
      <c r="E31" s="7" t="str">
        <f>IF(A31="Task Force", "", IF(D31="Active", "PAR Expires:", "New WG:"))</f>
        <v>New WG:</v>
      </c>
      <c r="F31" s="36"/>
      <c r="G31" s="74" t="s">
        <v>69</v>
      </c>
      <c r="H31" s="81">
        <v>0</v>
      </c>
      <c r="I31" s="79" t="s">
        <v>27</v>
      </c>
      <c r="J31" s="79" t="s">
        <v>27</v>
      </c>
      <c r="K31" s="74"/>
    </row>
    <row r="32" spans="1:11" x14ac:dyDescent="0.25">
      <c r="A32" s="100"/>
      <c r="B32" s="78"/>
      <c r="C32" s="80"/>
      <c r="D32" s="79"/>
      <c r="E32" s="7" t="str">
        <f>IF(A31="Task Force", "", IF(D31="Active", "Ballot Date:", "Approved:"))</f>
        <v>Approved:</v>
      </c>
      <c r="F32" s="34">
        <v>39149</v>
      </c>
      <c r="G32" s="75"/>
      <c r="H32" s="81"/>
      <c r="I32" s="79"/>
      <c r="J32" s="79"/>
      <c r="K32" s="75"/>
    </row>
    <row r="33" spans="1:11" x14ac:dyDescent="0.25">
      <c r="A33" s="101"/>
      <c r="B33" s="78"/>
      <c r="C33" s="80"/>
      <c r="D33" s="79"/>
      <c r="E33" s="7" t="str">
        <f>IF(A31="Task Force", "", IF(D31="Active", "Completion:", "Expires:"))</f>
        <v>Expires:</v>
      </c>
      <c r="F33" s="34">
        <v>43465</v>
      </c>
      <c r="G33" s="76"/>
      <c r="H33" s="81"/>
      <c r="I33" s="79"/>
      <c r="J33" s="79"/>
      <c r="K33" s="76"/>
    </row>
    <row r="34" spans="1:11" ht="6.75" customHeight="1" x14ac:dyDescent="0.2">
      <c r="A34" s="28"/>
      <c r="B34" s="29"/>
      <c r="C34" s="29"/>
      <c r="D34" s="30"/>
      <c r="E34" s="8"/>
      <c r="F34" s="35"/>
      <c r="G34" s="42"/>
      <c r="H34" s="31"/>
      <c r="I34" s="30"/>
      <c r="J34" s="30"/>
      <c r="K34" s="32"/>
    </row>
    <row r="35" spans="1:11" x14ac:dyDescent="0.25">
      <c r="A35" s="77" t="s">
        <v>70</v>
      </c>
      <c r="B35" s="78" t="s">
        <v>71</v>
      </c>
      <c r="C35" s="80" t="s">
        <v>72</v>
      </c>
      <c r="D35" s="79" t="s">
        <v>16</v>
      </c>
      <c r="E35" s="7" t="str">
        <f>IF(A35="Task Force", "", IF(D35="Active", "PAR Expires:", "New WG:"))</f>
        <v>New WG:</v>
      </c>
      <c r="F35" s="36"/>
      <c r="G35" s="74" t="s">
        <v>69</v>
      </c>
      <c r="H35" s="81">
        <v>0</v>
      </c>
      <c r="I35" s="79" t="s">
        <v>27</v>
      </c>
      <c r="J35" s="79" t="s">
        <v>27</v>
      </c>
      <c r="K35" s="74"/>
    </row>
    <row r="36" spans="1:11" x14ac:dyDescent="0.25">
      <c r="A36" s="77"/>
      <c r="B36" s="78"/>
      <c r="C36" s="80"/>
      <c r="D36" s="79"/>
      <c r="E36" s="7" t="str">
        <f>IF(A35="Task Force", "", IF(D35="Active", "Ballot Date:", "Approved:"))</f>
        <v>Approved:</v>
      </c>
      <c r="F36" s="34">
        <v>38431</v>
      </c>
      <c r="G36" s="75"/>
      <c r="H36" s="81"/>
      <c r="I36" s="79"/>
      <c r="J36" s="79"/>
      <c r="K36" s="75"/>
    </row>
    <row r="37" spans="1:11" x14ac:dyDescent="0.25">
      <c r="A37" s="77"/>
      <c r="B37" s="78"/>
      <c r="C37" s="80"/>
      <c r="D37" s="79"/>
      <c r="E37" s="7" t="str">
        <f>IF(A35="Task Force", "", IF(D35="Active", "Completion:", "Expires:"))</f>
        <v>Expires:</v>
      </c>
      <c r="F37" s="34">
        <v>43465</v>
      </c>
      <c r="G37" s="76"/>
      <c r="H37" s="81"/>
      <c r="I37" s="79"/>
      <c r="J37" s="79"/>
      <c r="K37" s="76"/>
    </row>
    <row r="38" spans="1:11" ht="6.75" customHeight="1" x14ac:dyDescent="0.2">
      <c r="A38" s="28"/>
      <c r="B38" s="29"/>
      <c r="C38" s="29"/>
      <c r="D38" s="30"/>
      <c r="E38" s="8"/>
      <c r="F38" s="35"/>
      <c r="G38" s="42"/>
      <c r="H38" s="31"/>
      <c r="I38" s="30"/>
      <c r="J38" s="30"/>
      <c r="K38" s="32"/>
    </row>
    <row r="39" spans="1:11" x14ac:dyDescent="0.25">
      <c r="A39" s="77" t="s">
        <v>73</v>
      </c>
      <c r="B39" s="78" t="s">
        <v>140</v>
      </c>
      <c r="C39" s="80" t="s">
        <v>57</v>
      </c>
      <c r="D39" s="79" t="s">
        <v>16</v>
      </c>
      <c r="E39" s="7" t="str">
        <f>IF(A39="Task Force", "", IF(D39="Active", "PAR Expires:", "New WG:"))</f>
        <v>New WG:</v>
      </c>
      <c r="F39" s="36"/>
      <c r="G39" s="74" t="s">
        <v>69</v>
      </c>
      <c r="H39" s="81">
        <v>0</v>
      </c>
      <c r="I39" s="79" t="s">
        <v>27</v>
      </c>
      <c r="J39" s="79" t="s">
        <v>27</v>
      </c>
      <c r="K39" s="74"/>
    </row>
    <row r="40" spans="1:11" x14ac:dyDescent="0.25">
      <c r="A40" s="77"/>
      <c r="B40" s="78"/>
      <c r="C40" s="80"/>
      <c r="D40" s="79"/>
      <c r="E40" s="7" t="str">
        <f>IF(A39="Task Force", "", IF(D39="Active", "Ballot Date:", "Approved:"))</f>
        <v>Approved:</v>
      </c>
      <c r="F40" s="34">
        <v>40521</v>
      </c>
      <c r="G40" s="75"/>
      <c r="H40" s="81"/>
      <c r="I40" s="79"/>
      <c r="J40" s="79"/>
      <c r="K40" s="75"/>
    </row>
    <row r="41" spans="1:11" x14ac:dyDescent="0.25">
      <c r="A41" s="77"/>
      <c r="B41" s="78"/>
      <c r="C41" s="80"/>
      <c r="D41" s="79"/>
      <c r="E41" s="7" t="str">
        <f>IF(A39="Task Force", "", IF(D39="Active", "Completion:", "Expires:"))</f>
        <v>Expires:</v>
      </c>
      <c r="F41" s="34">
        <v>44196</v>
      </c>
      <c r="G41" s="76"/>
      <c r="H41" s="81"/>
      <c r="I41" s="79"/>
      <c r="J41" s="79"/>
      <c r="K41" s="76"/>
    </row>
    <row r="42" spans="1:11" ht="6.75" customHeight="1" x14ac:dyDescent="0.2">
      <c r="A42" s="28"/>
      <c r="B42" s="29"/>
      <c r="C42" s="29"/>
      <c r="D42" s="30"/>
      <c r="E42" s="8"/>
      <c r="F42" s="35"/>
      <c r="G42" s="42"/>
      <c r="H42" s="31"/>
      <c r="I42" s="30"/>
      <c r="J42" s="30"/>
      <c r="K42" s="32"/>
    </row>
    <row r="43" spans="1:11" x14ac:dyDescent="0.25">
      <c r="A43" s="77" t="s">
        <v>74</v>
      </c>
      <c r="B43" s="78" t="s">
        <v>75</v>
      </c>
      <c r="C43" s="80" t="s">
        <v>76</v>
      </c>
      <c r="D43" s="79" t="s">
        <v>16</v>
      </c>
      <c r="E43" s="7" t="str">
        <f>IF(A43="Task Force", "", IF(D43="Active", "PAR Expires:", "New WG:"))</f>
        <v>New WG:</v>
      </c>
      <c r="F43" s="34">
        <v>42735</v>
      </c>
      <c r="G43" s="74" t="s">
        <v>154</v>
      </c>
      <c r="H43" s="81">
        <v>0</v>
      </c>
      <c r="I43" s="79">
        <v>65</v>
      </c>
      <c r="J43" s="79" t="s">
        <v>27</v>
      </c>
      <c r="K43" s="74" t="s">
        <v>151</v>
      </c>
    </row>
    <row r="44" spans="1:11" x14ac:dyDescent="0.25">
      <c r="A44" s="77"/>
      <c r="B44" s="78"/>
      <c r="C44" s="80"/>
      <c r="D44" s="79"/>
      <c r="E44" s="7" t="str">
        <f>IF(A43="Task Force", "", IF(D43="Active", "Ballot Date:", "Approved:"))</f>
        <v>Approved:</v>
      </c>
      <c r="F44" s="34">
        <v>42308</v>
      </c>
      <c r="G44" s="75"/>
      <c r="H44" s="81"/>
      <c r="I44" s="79"/>
      <c r="J44" s="79"/>
      <c r="K44" s="75"/>
    </row>
    <row r="45" spans="1:11" x14ac:dyDescent="0.25">
      <c r="A45" s="77"/>
      <c r="B45" s="78"/>
      <c r="C45" s="80"/>
      <c r="D45" s="79"/>
      <c r="E45" s="7" t="str">
        <f>IF(A43="Task Force", "", IF(D43="Active", "Completion:", "Expires:"))</f>
        <v>Expires:</v>
      </c>
      <c r="F45" s="34">
        <v>43465</v>
      </c>
      <c r="G45" s="76"/>
      <c r="H45" s="81"/>
      <c r="I45" s="79"/>
      <c r="J45" s="79"/>
      <c r="K45" s="76"/>
    </row>
    <row r="46" spans="1:11" ht="6.75" customHeight="1" x14ac:dyDescent="0.2">
      <c r="A46" s="28"/>
      <c r="B46" s="29"/>
      <c r="C46" s="29"/>
      <c r="D46" s="30"/>
      <c r="E46" s="8"/>
      <c r="F46" s="35"/>
      <c r="G46" s="42"/>
      <c r="H46" s="31"/>
      <c r="I46" s="30"/>
      <c r="J46" s="30"/>
      <c r="K46" s="32"/>
    </row>
    <row r="47" spans="1:11" x14ac:dyDescent="0.25">
      <c r="A47" s="77" t="s">
        <v>77</v>
      </c>
      <c r="B47" s="78" t="s">
        <v>79</v>
      </c>
      <c r="C47" s="80" t="s">
        <v>78</v>
      </c>
      <c r="D47" s="79" t="s">
        <v>15</v>
      </c>
      <c r="E47" s="7" t="str">
        <f>IF(A47="Task Force", "", IF(D47="Active", "PAR Expires:", "New WG:"))</f>
        <v>PAR Expires:</v>
      </c>
      <c r="F47" s="34">
        <v>44561</v>
      </c>
      <c r="G47" s="74" t="s">
        <v>172</v>
      </c>
      <c r="H47" s="81">
        <v>1</v>
      </c>
      <c r="I47" s="79">
        <v>65</v>
      </c>
      <c r="J47" s="79" t="s">
        <v>27</v>
      </c>
      <c r="K47" s="74" t="s">
        <v>153</v>
      </c>
    </row>
    <row r="48" spans="1:11" x14ac:dyDescent="0.25">
      <c r="A48" s="77"/>
      <c r="B48" s="78"/>
      <c r="C48" s="80"/>
      <c r="D48" s="79"/>
      <c r="E48" s="7" t="str">
        <f>IF(A47="Task Force", "", IF(D47="Active", "Ballot Date:", "Approved:"))</f>
        <v>Ballot Date:</v>
      </c>
      <c r="F48" s="34">
        <v>40847</v>
      </c>
      <c r="G48" s="75"/>
      <c r="H48" s="81"/>
      <c r="I48" s="79"/>
      <c r="J48" s="79"/>
      <c r="K48" s="75"/>
    </row>
    <row r="49" spans="1:11" x14ac:dyDescent="0.25">
      <c r="A49" s="77"/>
      <c r="B49" s="78"/>
      <c r="C49" s="80"/>
      <c r="D49" s="79"/>
      <c r="E49" s="7" t="str">
        <f>IF(A47="Task Force", "", IF(D47="Active", "Completion:", "Expires:"))</f>
        <v>Completion:</v>
      </c>
      <c r="F49" s="34">
        <v>44561</v>
      </c>
      <c r="G49" s="76"/>
      <c r="H49" s="81"/>
      <c r="I49" s="79"/>
      <c r="J49" s="79"/>
      <c r="K49" s="76"/>
    </row>
    <row r="50" spans="1:11" ht="10.199999999999999" customHeight="1" x14ac:dyDescent="0.25">
      <c r="A50" s="28"/>
      <c r="B50" s="29"/>
      <c r="C50" s="29"/>
      <c r="D50" s="30"/>
      <c r="E50" s="7"/>
      <c r="F50" s="35"/>
      <c r="G50" s="42"/>
      <c r="H50" s="31"/>
      <c r="I50" s="30"/>
      <c r="J50" s="30"/>
      <c r="K50" s="32"/>
    </row>
    <row r="51" spans="1:11" ht="16.2" customHeight="1" x14ac:dyDescent="0.25">
      <c r="A51" s="84" t="s">
        <v>155</v>
      </c>
      <c r="B51" s="87" t="s">
        <v>86</v>
      </c>
      <c r="C51" s="90" t="s">
        <v>55</v>
      </c>
      <c r="D51" s="93" t="s">
        <v>15</v>
      </c>
      <c r="E51" s="7" t="str">
        <f>IF(A51="Task Force", "", IF(D51="Active", "PAR Expires:", "New WG:"))</f>
        <v>PAR Expires:</v>
      </c>
      <c r="F51" s="34">
        <v>44561</v>
      </c>
      <c r="G51" s="74" t="s">
        <v>163</v>
      </c>
      <c r="H51" s="96">
        <v>1</v>
      </c>
      <c r="I51" s="93">
        <v>65</v>
      </c>
      <c r="J51" s="93" t="s">
        <v>27</v>
      </c>
      <c r="K51" s="74"/>
    </row>
    <row r="52" spans="1:11" ht="13.8" customHeight="1" x14ac:dyDescent="0.25">
      <c r="A52" s="85"/>
      <c r="B52" s="88"/>
      <c r="C52" s="91"/>
      <c r="D52" s="94"/>
      <c r="E52" s="7" t="str">
        <f>IF(A51="Task Force", "", IF(D51="Active", "Ballot Date:", "Approved:"))</f>
        <v>Ballot Date:</v>
      </c>
      <c r="F52" s="34">
        <v>41725</v>
      </c>
      <c r="G52" s="75"/>
      <c r="H52" s="97"/>
      <c r="I52" s="94"/>
      <c r="J52" s="94"/>
      <c r="K52" s="75"/>
    </row>
    <row r="53" spans="1:11" ht="12.6" customHeight="1" x14ac:dyDescent="0.25">
      <c r="A53" s="86"/>
      <c r="B53" s="89"/>
      <c r="C53" s="92"/>
      <c r="D53" s="95"/>
      <c r="E53" s="7" t="str">
        <f>IF(A51="Task Force", "", IF(D51="Active", "Completion:", "Expires:"))</f>
        <v>Completion:</v>
      </c>
      <c r="F53" s="34">
        <v>45657</v>
      </c>
      <c r="G53" s="76"/>
      <c r="H53" s="98"/>
      <c r="I53" s="95"/>
      <c r="J53" s="95"/>
      <c r="K53" s="76"/>
    </row>
    <row r="54" spans="1:11" ht="10.199999999999999" customHeight="1" x14ac:dyDescent="0.25">
      <c r="A54" s="59"/>
      <c r="B54" s="60"/>
      <c r="C54" s="60"/>
      <c r="D54" s="61"/>
      <c r="E54" s="8"/>
      <c r="F54" s="35"/>
      <c r="G54" s="57"/>
      <c r="H54" s="62"/>
      <c r="I54" s="61"/>
      <c r="J54" s="61"/>
      <c r="K54" s="58"/>
    </row>
    <row r="55" spans="1:11" ht="13.8" customHeight="1" x14ac:dyDescent="0.25">
      <c r="A55" s="84" t="s">
        <v>80</v>
      </c>
      <c r="B55" s="87" t="s">
        <v>86</v>
      </c>
      <c r="C55" s="90" t="s">
        <v>55</v>
      </c>
      <c r="D55" s="93" t="s">
        <v>16</v>
      </c>
      <c r="E55" s="7" t="str">
        <f>IF(A55="Task Force", "", IF(D55="Active", "PAR Expires:", "New WG:"))</f>
        <v>New WG:</v>
      </c>
      <c r="F55" s="34"/>
      <c r="G55" s="74" t="s">
        <v>157</v>
      </c>
      <c r="H55" s="96">
        <v>0</v>
      </c>
      <c r="I55" s="93">
        <v>65</v>
      </c>
      <c r="J55" s="93" t="s">
        <v>27</v>
      </c>
      <c r="K55" s="74" t="s">
        <v>152</v>
      </c>
    </row>
    <row r="56" spans="1:11" x14ac:dyDescent="0.25">
      <c r="A56" s="85"/>
      <c r="B56" s="88"/>
      <c r="C56" s="91"/>
      <c r="D56" s="94"/>
      <c r="E56" s="7" t="str">
        <f>IF(A55="Task Force", "", IF(D55="Active", "Ballot Date:", "Approved:"))</f>
        <v>Approved:</v>
      </c>
      <c r="F56" s="34">
        <v>41725</v>
      </c>
      <c r="G56" s="75"/>
      <c r="H56" s="97"/>
      <c r="I56" s="94"/>
      <c r="J56" s="94"/>
      <c r="K56" s="75"/>
    </row>
    <row r="57" spans="1:11" x14ac:dyDescent="0.25">
      <c r="A57" s="86"/>
      <c r="B57" s="89"/>
      <c r="C57" s="92"/>
      <c r="D57" s="95"/>
      <c r="E57" s="7" t="str">
        <f>IF(A55="Task Force", "", IF(D55="Active", "Completion:", "Expires:"))</f>
        <v>Expires:</v>
      </c>
      <c r="F57" s="34">
        <v>45657</v>
      </c>
      <c r="G57" s="76"/>
      <c r="H57" s="98"/>
      <c r="I57" s="95"/>
      <c r="J57" s="95"/>
      <c r="K57" s="76"/>
    </row>
    <row r="58" spans="1:11" ht="6.75" customHeight="1" x14ac:dyDescent="0.25">
      <c r="A58" s="28"/>
      <c r="B58" s="29"/>
      <c r="C58" s="29"/>
      <c r="D58" s="30"/>
      <c r="E58" s="8"/>
      <c r="F58" s="35"/>
      <c r="G58" s="42"/>
      <c r="H58" s="31"/>
      <c r="I58" s="30"/>
      <c r="J58" s="30"/>
      <c r="K58" s="32"/>
    </row>
    <row r="59" spans="1:11" x14ac:dyDescent="0.25">
      <c r="A59" s="77" t="s">
        <v>82</v>
      </c>
      <c r="B59" s="78" t="s">
        <v>83</v>
      </c>
      <c r="C59" s="80" t="s">
        <v>81</v>
      </c>
      <c r="D59" s="79" t="s">
        <v>16</v>
      </c>
      <c r="E59" s="7" t="str">
        <f>IF(A59="Task Force", "", IF(D59="Active", "PAR Expires:", "New WG:"))</f>
        <v>New WG:</v>
      </c>
      <c r="F59" s="34">
        <v>43830</v>
      </c>
      <c r="G59" s="74" t="s">
        <v>147</v>
      </c>
      <c r="H59" s="81">
        <v>0</v>
      </c>
      <c r="I59" s="79" t="s">
        <v>27</v>
      </c>
      <c r="J59" s="79" t="s">
        <v>27</v>
      </c>
      <c r="K59" s="74"/>
    </row>
    <row r="60" spans="1:11" x14ac:dyDescent="0.25">
      <c r="A60" s="77"/>
      <c r="B60" s="78"/>
      <c r="C60" s="80"/>
      <c r="D60" s="79"/>
      <c r="E60" s="7" t="str">
        <f>IF(A59="Task Force", "", IF(D59="Active", "Ballot Date:", "Approved:"))</f>
        <v>Approved:</v>
      </c>
      <c r="F60" s="34">
        <v>42276</v>
      </c>
      <c r="G60" s="75"/>
      <c r="H60" s="81"/>
      <c r="I60" s="79"/>
      <c r="J60" s="79"/>
      <c r="K60" s="75"/>
    </row>
    <row r="61" spans="1:11" x14ac:dyDescent="0.25">
      <c r="A61" s="77"/>
      <c r="B61" s="78"/>
      <c r="C61" s="80"/>
      <c r="D61" s="79"/>
      <c r="E61" s="7" t="str">
        <f>IF(A59="Task Force", "", IF(D59="Active", "Completion:", "Expires:"))</f>
        <v>Expires:</v>
      </c>
      <c r="F61" s="34">
        <v>45657</v>
      </c>
      <c r="G61" s="76"/>
      <c r="H61" s="81"/>
      <c r="I61" s="79"/>
      <c r="J61" s="79"/>
      <c r="K61" s="76"/>
    </row>
    <row r="62" spans="1:11" ht="6.75" customHeight="1" x14ac:dyDescent="0.25">
      <c r="A62" s="28"/>
      <c r="B62" s="29"/>
      <c r="C62" s="29"/>
      <c r="D62" s="30"/>
      <c r="E62" s="8"/>
      <c r="F62" s="35"/>
      <c r="G62" s="42"/>
      <c r="H62" s="31"/>
      <c r="I62" s="30"/>
      <c r="J62" s="30"/>
      <c r="K62" s="32"/>
    </row>
    <row r="63" spans="1:11" x14ac:dyDescent="0.25">
      <c r="A63" s="77" t="s">
        <v>87</v>
      </c>
      <c r="B63" s="78" t="s">
        <v>88</v>
      </c>
      <c r="C63" s="80" t="s">
        <v>148</v>
      </c>
      <c r="D63" s="79" t="s">
        <v>15</v>
      </c>
      <c r="E63" s="7" t="str">
        <f>IF(A63="Task Force", "", IF(D63="Active", "PAR Expires:", "New WG:"))</f>
        <v>PAR Expires:</v>
      </c>
      <c r="F63" s="34">
        <v>45931</v>
      </c>
      <c r="G63" s="74" t="s">
        <v>156</v>
      </c>
      <c r="H63" s="81">
        <v>9</v>
      </c>
      <c r="I63" s="79">
        <v>35</v>
      </c>
      <c r="J63" s="79" t="s">
        <v>27</v>
      </c>
      <c r="K63" s="74"/>
    </row>
    <row r="64" spans="1:11" x14ac:dyDescent="0.25">
      <c r="A64" s="77"/>
      <c r="B64" s="78"/>
      <c r="C64" s="80"/>
      <c r="D64" s="79"/>
      <c r="E64" s="7" t="str">
        <f>IF(A63="Task Force", "", IF(D63="Active", "Ballot Date:", "Approved:"))</f>
        <v>Ballot Date:</v>
      </c>
      <c r="F64" s="34">
        <v>42278</v>
      </c>
      <c r="G64" s="75"/>
      <c r="H64" s="81"/>
      <c r="I64" s="79"/>
      <c r="J64" s="79"/>
      <c r="K64" s="75"/>
    </row>
    <row r="65" spans="1:11" x14ac:dyDescent="0.25">
      <c r="A65" s="77"/>
      <c r="B65" s="78"/>
      <c r="C65" s="80"/>
      <c r="D65" s="79"/>
      <c r="E65" s="7" t="str">
        <f>IF(A63="Task Force", "", IF(D63="Active", "Completion:", "Expires:"))</f>
        <v>Completion:</v>
      </c>
      <c r="F65" s="34">
        <v>45931</v>
      </c>
      <c r="G65" s="76"/>
      <c r="H65" s="81"/>
      <c r="I65" s="79"/>
      <c r="J65" s="79"/>
      <c r="K65" s="76"/>
    </row>
    <row r="66" spans="1:11" ht="4.2" customHeight="1" x14ac:dyDescent="0.25">
      <c r="A66" s="28"/>
      <c r="B66" s="29"/>
      <c r="C66" s="29"/>
      <c r="D66" s="30"/>
      <c r="E66" s="8"/>
      <c r="F66" s="35"/>
      <c r="G66" s="42"/>
      <c r="H66" s="31"/>
      <c r="I66" s="30"/>
      <c r="J66" s="30"/>
      <c r="K66" s="32"/>
    </row>
    <row r="67" spans="1:11" x14ac:dyDescent="0.25">
      <c r="A67" s="77" t="s">
        <v>149</v>
      </c>
      <c r="B67" s="78" t="s">
        <v>150</v>
      </c>
      <c r="C67" s="80" t="s">
        <v>148</v>
      </c>
      <c r="D67" s="79" t="s">
        <v>16</v>
      </c>
      <c r="E67" s="7" t="str">
        <f>IF(A67="Task Force", "", IF(D67="Active", "PAR Expires:", "New WG:"))</f>
        <v>New WG:</v>
      </c>
      <c r="F67" s="34"/>
      <c r="G67" s="74"/>
      <c r="H67" s="81">
        <v>0</v>
      </c>
      <c r="I67" s="79" t="s">
        <v>27</v>
      </c>
      <c r="J67" s="79" t="s">
        <v>27</v>
      </c>
      <c r="K67" s="74"/>
    </row>
    <row r="68" spans="1:11" x14ac:dyDescent="0.25">
      <c r="A68" s="77"/>
      <c r="B68" s="78"/>
      <c r="C68" s="80"/>
      <c r="D68" s="79"/>
      <c r="E68" s="7" t="str">
        <f>IF(A67="Task Force", "", IF(D67="Active", "Ballot Date:", "Approved:"))</f>
        <v>Approved:</v>
      </c>
      <c r="F68" s="37"/>
      <c r="G68" s="75"/>
      <c r="H68" s="81"/>
      <c r="I68" s="79"/>
      <c r="J68" s="79"/>
      <c r="K68" s="75"/>
    </row>
    <row r="69" spans="1:11" x14ac:dyDescent="0.25">
      <c r="A69" s="77"/>
      <c r="B69" s="78"/>
      <c r="C69" s="80"/>
      <c r="D69" s="79"/>
      <c r="E69" s="7" t="str">
        <f>IF(A67="Task Force", "", IF(D67="Active", "Completion:", "Expires:"))</f>
        <v>Expires:</v>
      </c>
      <c r="F69" s="34"/>
      <c r="G69" s="76"/>
      <c r="H69" s="81"/>
      <c r="I69" s="79"/>
      <c r="J69" s="79"/>
      <c r="K69" s="76"/>
    </row>
    <row r="70" spans="1:11" ht="6.6" customHeight="1" x14ac:dyDescent="0.25">
      <c r="A70" s="28"/>
      <c r="B70" s="29"/>
      <c r="C70" s="29"/>
      <c r="D70" s="30"/>
      <c r="E70" s="8"/>
      <c r="F70" s="35"/>
      <c r="G70" s="42"/>
      <c r="H70" s="31"/>
      <c r="I70" s="30"/>
      <c r="J70" s="30"/>
      <c r="K70" s="32"/>
    </row>
    <row r="71" spans="1:11" ht="13.8" customHeight="1" x14ac:dyDescent="0.25">
      <c r="A71" s="84" t="s">
        <v>89</v>
      </c>
      <c r="B71" s="87" t="s">
        <v>91</v>
      </c>
      <c r="C71" s="90" t="s">
        <v>90</v>
      </c>
      <c r="D71" s="93" t="s">
        <v>16</v>
      </c>
      <c r="E71" s="7" t="str">
        <f>IF(A71="Task Force", "", IF(D71="Active", "PAR Expires:", "New WG:"))</f>
        <v>New WG:</v>
      </c>
      <c r="F71" s="34">
        <v>43830</v>
      </c>
      <c r="G71" s="74"/>
      <c r="H71" s="96">
        <v>0</v>
      </c>
      <c r="I71" s="93" t="s">
        <v>27</v>
      </c>
      <c r="J71" s="93" t="s">
        <v>27</v>
      </c>
      <c r="K71" s="74"/>
    </row>
    <row r="72" spans="1:11" x14ac:dyDescent="0.25">
      <c r="A72" s="85"/>
      <c r="B72" s="88"/>
      <c r="C72" s="91"/>
      <c r="D72" s="94"/>
      <c r="E72" s="7" t="str">
        <f>IF(A71="Task Force", "", IF(D71="Active", "Ballot Date:", "Approved:"))</f>
        <v>Approved:</v>
      </c>
      <c r="F72" s="37">
        <v>41243</v>
      </c>
      <c r="G72" s="75"/>
      <c r="H72" s="97"/>
      <c r="I72" s="94"/>
      <c r="J72" s="94"/>
      <c r="K72" s="75"/>
    </row>
    <row r="73" spans="1:11" x14ac:dyDescent="0.25">
      <c r="A73" s="86"/>
      <c r="B73" s="89"/>
      <c r="C73" s="92"/>
      <c r="D73" s="95"/>
      <c r="E73" s="7" t="str">
        <f>IF(A71="Task Force", "", IF(D71="Active", "Completion:", "Expires:"))</f>
        <v>Expires:</v>
      </c>
      <c r="F73" s="34">
        <v>44926</v>
      </c>
      <c r="G73" s="76"/>
      <c r="H73" s="98"/>
      <c r="I73" s="95"/>
      <c r="J73" s="95"/>
      <c r="K73" s="76"/>
    </row>
    <row r="74" spans="1:11" ht="6.75" customHeight="1" x14ac:dyDescent="0.25">
      <c r="A74" s="28"/>
      <c r="B74" s="29"/>
      <c r="C74" s="29"/>
      <c r="D74" s="30"/>
      <c r="E74" s="8"/>
      <c r="F74" s="35"/>
      <c r="G74" s="57"/>
      <c r="H74" s="31"/>
      <c r="I74" s="30"/>
      <c r="J74" s="30"/>
      <c r="K74" s="58"/>
    </row>
    <row r="75" spans="1:11" x14ac:dyDescent="0.25">
      <c r="A75" s="77" t="s">
        <v>92</v>
      </c>
      <c r="B75" s="78" t="s">
        <v>93</v>
      </c>
      <c r="C75" s="80" t="s">
        <v>81</v>
      </c>
      <c r="D75" s="79" t="s">
        <v>15</v>
      </c>
      <c r="E75" s="7" t="str">
        <f>IF(A75="Task Force", "", IF(D75="Active", "PAR Expires:", "New WG:"))</f>
        <v>PAR Expires:</v>
      </c>
      <c r="F75" s="34">
        <v>43830</v>
      </c>
      <c r="G75" s="74" t="s">
        <v>164</v>
      </c>
      <c r="H75" s="81">
        <v>1</v>
      </c>
      <c r="I75" s="79">
        <v>65</v>
      </c>
      <c r="J75" s="79" t="s">
        <v>27</v>
      </c>
      <c r="K75" s="74" t="s">
        <v>151</v>
      </c>
    </row>
    <row r="76" spans="1:11" x14ac:dyDescent="0.25">
      <c r="A76" s="77"/>
      <c r="B76" s="78"/>
      <c r="C76" s="80"/>
      <c r="D76" s="79"/>
      <c r="E76" s="7" t="str">
        <f>IF(A75="Task Force", "", IF(D75="Active", "Ballot Date:", "Approved:"))</f>
        <v>Ballot Date:</v>
      </c>
      <c r="F76" s="34">
        <v>42954</v>
      </c>
      <c r="G76" s="82"/>
      <c r="H76" s="81"/>
      <c r="I76" s="79"/>
      <c r="J76" s="79"/>
      <c r="K76" s="75"/>
    </row>
    <row r="77" spans="1:11" x14ac:dyDescent="0.25">
      <c r="A77" s="77"/>
      <c r="B77" s="78"/>
      <c r="C77" s="80"/>
      <c r="D77" s="79"/>
      <c r="E77" s="7" t="str">
        <f>IF(A75="Task Force", "", IF(D75="Active", "Completion:", "Expires:"))</f>
        <v>Completion:</v>
      </c>
      <c r="F77" s="34">
        <v>43830</v>
      </c>
      <c r="G77" s="83"/>
      <c r="H77" s="81"/>
      <c r="I77" s="79"/>
      <c r="J77" s="79"/>
      <c r="K77" s="76"/>
    </row>
    <row r="78" spans="1:11" ht="6.75" customHeight="1" x14ac:dyDescent="0.25">
      <c r="A78" s="28"/>
      <c r="B78" s="29"/>
      <c r="C78" s="29"/>
      <c r="D78" s="30"/>
      <c r="E78" s="8"/>
      <c r="F78" s="35"/>
      <c r="G78" s="42"/>
      <c r="H78" s="31"/>
      <c r="I78" s="30"/>
      <c r="J78" s="30"/>
      <c r="K78" s="32"/>
    </row>
    <row r="79" spans="1:11" x14ac:dyDescent="0.25">
      <c r="A79" s="77" t="s">
        <v>94</v>
      </c>
      <c r="B79" s="78" t="s">
        <v>96</v>
      </c>
      <c r="C79" s="80" t="s">
        <v>95</v>
      </c>
      <c r="D79" s="79" t="s">
        <v>15</v>
      </c>
      <c r="E79" s="7" t="str">
        <f>IF(A79="Task Force", "", IF(D79="Active", "PAR Expires:", "New WG:"))</f>
        <v>PAR Expires:</v>
      </c>
      <c r="F79" s="34">
        <v>43465</v>
      </c>
      <c r="G79" s="74" t="s">
        <v>165</v>
      </c>
      <c r="H79" s="81">
        <v>1</v>
      </c>
      <c r="I79" s="79">
        <v>65</v>
      </c>
      <c r="J79" s="79" t="s">
        <v>27</v>
      </c>
      <c r="K79" s="74" t="s">
        <v>151</v>
      </c>
    </row>
    <row r="80" spans="1:11" x14ac:dyDescent="0.25">
      <c r="A80" s="77"/>
      <c r="B80" s="78"/>
      <c r="C80" s="80"/>
      <c r="D80" s="79"/>
      <c r="E80" s="7" t="str">
        <f>IF(A79="Task Force", "", IF(D79="Active", "Ballot Date:", "Approved:"))</f>
        <v>Ballot Date:</v>
      </c>
      <c r="F80" s="37">
        <v>42614</v>
      </c>
      <c r="G80" s="75"/>
      <c r="H80" s="81"/>
      <c r="I80" s="79"/>
      <c r="J80" s="79"/>
      <c r="K80" s="75"/>
    </row>
    <row r="81" spans="1:11" x14ac:dyDescent="0.25">
      <c r="A81" s="77"/>
      <c r="B81" s="78"/>
      <c r="C81" s="80"/>
      <c r="D81" s="79"/>
      <c r="E81" s="7" t="str">
        <f>IF(A79="Task Force", "", IF(D79="Active", "Completion:", "Expires:"))</f>
        <v>Completion:</v>
      </c>
      <c r="F81" s="38">
        <v>42735</v>
      </c>
      <c r="G81" s="76"/>
      <c r="H81" s="81"/>
      <c r="I81" s="79"/>
      <c r="J81" s="79"/>
      <c r="K81" s="76"/>
    </row>
    <row r="82" spans="1:11" ht="6.75" customHeight="1" x14ac:dyDescent="0.25">
      <c r="A82" s="28"/>
      <c r="B82" s="29"/>
      <c r="C82" s="29"/>
      <c r="D82" s="30"/>
      <c r="E82" s="8"/>
      <c r="F82" s="35"/>
      <c r="G82" s="42"/>
      <c r="H82" s="31"/>
      <c r="I82" s="30"/>
      <c r="J82" s="30"/>
      <c r="K82" s="32"/>
    </row>
    <row r="83" spans="1:11" x14ac:dyDescent="0.25">
      <c r="A83" s="77" t="s">
        <v>99</v>
      </c>
      <c r="B83" s="78" t="s">
        <v>97</v>
      </c>
      <c r="C83" s="80" t="s">
        <v>98</v>
      </c>
      <c r="D83" s="79" t="s">
        <v>16</v>
      </c>
      <c r="E83" s="7" t="str">
        <f>IF(A83="Task Force", "", IF(D83="Active", "PAR Expires:", "New WG:"))</f>
        <v>New WG:</v>
      </c>
      <c r="F83" s="34">
        <v>43100</v>
      </c>
      <c r="G83" s="74" t="s">
        <v>135</v>
      </c>
      <c r="H83" s="81">
        <v>0</v>
      </c>
      <c r="I83" s="79" t="s">
        <v>27</v>
      </c>
      <c r="J83" s="79" t="s">
        <v>27</v>
      </c>
      <c r="K83" s="74"/>
    </row>
    <row r="84" spans="1:11" x14ac:dyDescent="0.25">
      <c r="A84" s="77"/>
      <c r="B84" s="78"/>
      <c r="C84" s="80"/>
      <c r="D84" s="79"/>
      <c r="E84" s="7" t="str">
        <f>IF(A83="Task Force", "", IF(D83="Active", "Ballot Date:", "Approved:"))</f>
        <v>Approved:</v>
      </c>
      <c r="F84" s="34">
        <v>40298</v>
      </c>
      <c r="G84" s="75"/>
      <c r="H84" s="81"/>
      <c r="I84" s="79"/>
      <c r="J84" s="79"/>
      <c r="K84" s="75"/>
    </row>
    <row r="85" spans="1:11" x14ac:dyDescent="0.25">
      <c r="A85" s="77"/>
      <c r="B85" s="78"/>
      <c r="C85" s="80"/>
      <c r="D85" s="79"/>
      <c r="E85" s="7" t="str">
        <f>IF(A83="Task Force", "", IF(D83="Active", "Completion:", "Expires:"))</f>
        <v>Expires:</v>
      </c>
      <c r="F85" s="34">
        <v>44196</v>
      </c>
      <c r="G85" s="76"/>
      <c r="H85" s="81"/>
      <c r="I85" s="79"/>
      <c r="J85" s="79"/>
      <c r="K85" s="76"/>
    </row>
    <row r="86" spans="1:11" ht="6.75" customHeight="1" x14ac:dyDescent="0.25">
      <c r="A86" s="28"/>
      <c r="B86" s="29"/>
      <c r="C86" s="29"/>
      <c r="D86" s="30"/>
      <c r="E86" s="8"/>
      <c r="F86" s="35"/>
      <c r="G86" s="42"/>
      <c r="H86" s="31"/>
      <c r="I86" s="30"/>
      <c r="J86" s="30"/>
      <c r="K86" s="32"/>
    </row>
    <row r="87" spans="1:11" x14ac:dyDescent="0.25">
      <c r="A87" s="77" t="s">
        <v>100</v>
      </c>
      <c r="B87" s="78" t="s">
        <v>101</v>
      </c>
      <c r="C87" s="80" t="s">
        <v>102</v>
      </c>
      <c r="D87" s="79" t="s">
        <v>16</v>
      </c>
      <c r="E87" s="7" t="str">
        <f>IF(A87="Task Force", "", IF(D87="Active", "PAR Expires:", "New WG:"))</f>
        <v>New WG:</v>
      </c>
      <c r="F87" s="36"/>
      <c r="G87" s="74" t="s">
        <v>103</v>
      </c>
      <c r="H87" s="81">
        <v>0</v>
      </c>
      <c r="I87" s="79" t="s">
        <v>27</v>
      </c>
      <c r="J87" s="79" t="s">
        <v>27</v>
      </c>
      <c r="K87" s="74"/>
    </row>
    <row r="88" spans="1:11" x14ac:dyDescent="0.25">
      <c r="A88" s="77"/>
      <c r="B88" s="78"/>
      <c r="C88" s="80"/>
      <c r="D88" s="79"/>
      <c r="E88" s="7" t="str">
        <f>IF(A87="Task Force", "", IF(D87="Active", "Ballot Date:", "Approved:"))</f>
        <v>Approved:</v>
      </c>
      <c r="F88" s="34">
        <v>29556</v>
      </c>
      <c r="G88" s="75"/>
      <c r="H88" s="81"/>
      <c r="I88" s="79"/>
      <c r="J88" s="79"/>
      <c r="K88" s="75"/>
    </row>
    <row r="89" spans="1:11" x14ac:dyDescent="0.25">
      <c r="A89" s="77"/>
      <c r="B89" s="78"/>
      <c r="C89" s="80"/>
      <c r="D89" s="79"/>
      <c r="E89" s="7" t="str">
        <f>IF(A87="Task Force", "", IF(D87="Active", "Completion:", "Expires:"))</f>
        <v>Expires:</v>
      </c>
      <c r="F89" s="34">
        <v>43465</v>
      </c>
      <c r="G89" s="76"/>
      <c r="H89" s="81"/>
      <c r="I89" s="79"/>
      <c r="J89" s="79"/>
      <c r="K89" s="76"/>
    </row>
    <row r="90" spans="1:11" ht="6.75" customHeight="1" x14ac:dyDescent="0.25">
      <c r="A90" s="28"/>
      <c r="B90" s="29"/>
      <c r="C90" s="29"/>
      <c r="D90" s="30"/>
      <c r="E90" s="8"/>
      <c r="F90" s="35"/>
      <c r="G90" s="42"/>
      <c r="H90" s="31"/>
      <c r="I90" s="30"/>
      <c r="J90" s="30"/>
      <c r="K90" s="32"/>
    </row>
    <row r="91" spans="1:11" ht="14.25" customHeight="1" x14ac:dyDescent="0.25">
      <c r="A91" s="77" t="s">
        <v>104</v>
      </c>
      <c r="B91" s="78" t="s">
        <v>105</v>
      </c>
      <c r="C91" s="80" t="s">
        <v>108</v>
      </c>
      <c r="D91" s="79" t="s">
        <v>16</v>
      </c>
      <c r="E91" s="7" t="str">
        <f>IF(A91="Task Force", "", IF(D91="Active", "PAR Expires:", "New WG:"))</f>
        <v>New WG:</v>
      </c>
      <c r="F91" s="36"/>
      <c r="G91" s="74" t="s">
        <v>103</v>
      </c>
      <c r="H91" s="81">
        <v>0</v>
      </c>
      <c r="I91" s="79" t="s">
        <v>27</v>
      </c>
      <c r="J91" s="79" t="s">
        <v>27</v>
      </c>
      <c r="K91" s="74"/>
    </row>
    <row r="92" spans="1:11" ht="14.25" customHeight="1" x14ac:dyDescent="0.25">
      <c r="A92" s="77"/>
      <c r="B92" s="78"/>
      <c r="C92" s="80"/>
      <c r="D92" s="79"/>
      <c r="E92" s="7" t="str">
        <f>IF(A91="Task Force", "", IF(D91="Active", "Ballot Date:", "Approved:"))</f>
        <v>Approved:</v>
      </c>
      <c r="F92" s="34">
        <v>35773</v>
      </c>
      <c r="G92" s="75"/>
      <c r="H92" s="81"/>
      <c r="I92" s="79"/>
      <c r="J92" s="79"/>
      <c r="K92" s="75"/>
    </row>
    <row r="93" spans="1:11" ht="14.25" customHeight="1" x14ac:dyDescent="0.25">
      <c r="A93" s="77"/>
      <c r="B93" s="78"/>
      <c r="C93" s="80"/>
      <c r="D93" s="79"/>
      <c r="E93" s="7" t="str">
        <f>IF(A91="Task Force", "", IF(D91="Active", "Completion:", "Expires:"))</f>
        <v>Expires:</v>
      </c>
      <c r="F93" s="34">
        <v>43465</v>
      </c>
      <c r="G93" s="76"/>
      <c r="H93" s="81"/>
      <c r="I93" s="79"/>
      <c r="J93" s="79"/>
      <c r="K93" s="76"/>
    </row>
    <row r="94" spans="1:11" ht="6.75" customHeight="1" x14ac:dyDescent="0.25">
      <c r="A94" s="28"/>
      <c r="B94" s="29"/>
      <c r="C94" s="29"/>
      <c r="D94" s="30"/>
      <c r="E94" s="8"/>
      <c r="F94" s="35"/>
      <c r="G94" s="42"/>
      <c r="H94" s="31"/>
      <c r="I94" s="30"/>
      <c r="J94" s="30"/>
      <c r="K94" s="32"/>
    </row>
    <row r="95" spans="1:11" x14ac:dyDescent="0.25">
      <c r="A95" s="77" t="s">
        <v>106</v>
      </c>
      <c r="B95" s="78" t="s">
        <v>107</v>
      </c>
      <c r="C95" s="80" t="s">
        <v>108</v>
      </c>
      <c r="D95" s="79" t="s">
        <v>16</v>
      </c>
      <c r="E95" s="7" t="str">
        <f>IF(A95="Task Force", "", IF(D95="Active", "PAR Expires:", "New WG:"))</f>
        <v>New WG:</v>
      </c>
      <c r="F95" s="36"/>
      <c r="G95" s="74" t="s">
        <v>103</v>
      </c>
      <c r="H95" s="81">
        <v>0</v>
      </c>
      <c r="I95" s="79" t="s">
        <v>27</v>
      </c>
      <c r="J95" s="79" t="s">
        <v>27</v>
      </c>
      <c r="K95" s="74"/>
    </row>
    <row r="96" spans="1:11" x14ac:dyDescent="0.25">
      <c r="A96" s="77"/>
      <c r="B96" s="78"/>
      <c r="C96" s="80"/>
      <c r="D96" s="79"/>
      <c r="E96" s="7" t="str">
        <f>IF(A95="Task Force", "", IF(D95="Active", "Ballot Date:", "Approved:"))</f>
        <v>Approved:</v>
      </c>
      <c r="F96" s="34">
        <v>36337</v>
      </c>
      <c r="G96" s="75"/>
      <c r="H96" s="81"/>
      <c r="I96" s="79"/>
      <c r="J96" s="79"/>
      <c r="K96" s="75"/>
    </row>
    <row r="97" spans="1:11" x14ac:dyDescent="0.25">
      <c r="A97" s="77"/>
      <c r="B97" s="78"/>
      <c r="C97" s="80"/>
      <c r="D97" s="79"/>
      <c r="E97" s="7" t="str">
        <f>IF(A95="Task Force", "", IF(D95="Active", "Completion:", "Expires:"))</f>
        <v>Expires:</v>
      </c>
      <c r="F97" s="34">
        <v>43465</v>
      </c>
      <c r="G97" s="76"/>
      <c r="H97" s="81"/>
      <c r="I97" s="79"/>
      <c r="J97" s="79"/>
      <c r="K97" s="76"/>
    </row>
    <row r="98" spans="1:11" ht="6.75" customHeight="1" x14ac:dyDescent="0.25">
      <c r="A98" s="28"/>
      <c r="B98" s="29"/>
      <c r="C98" s="29"/>
      <c r="D98" s="30"/>
      <c r="E98" s="8"/>
      <c r="F98" s="35"/>
      <c r="G98" s="42"/>
      <c r="H98" s="31"/>
      <c r="I98" s="30"/>
      <c r="J98" s="30"/>
      <c r="K98" s="32"/>
    </row>
    <row r="99" spans="1:11" x14ac:dyDescent="0.25">
      <c r="A99" s="77" t="s">
        <v>109</v>
      </c>
      <c r="B99" s="78" t="s">
        <v>110</v>
      </c>
      <c r="C99" s="80" t="s">
        <v>111</v>
      </c>
      <c r="D99" s="79" t="s">
        <v>16</v>
      </c>
      <c r="E99" s="7" t="str">
        <f>IF(A99="Task Force", "", IF(D99="Active", "PAR Expires:", "New WG:"))</f>
        <v>New WG:</v>
      </c>
      <c r="F99" s="34">
        <v>43465</v>
      </c>
      <c r="G99" s="74"/>
      <c r="H99" s="81">
        <v>0</v>
      </c>
      <c r="I99" s="79" t="s">
        <v>27</v>
      </c>
      <c r="J99" s="79" t="s">
        <v>27</v>
      </c>
      <c r="K99" s="74"/>
    </row>
    <row r="100" spans="1:11" x14ac:dyDescent="0.25">
      <c r="A100" s="77"/>
      <c r="B100" s="78"/>
      <c r="C100" s="80"/>
      <c r="D100" s="79"/>
      <c r="E100" s="7" t="str">
        <f>IF(A99="Task Force", "", IF(D99="Active", "Ballot Date:", "Approved:"))</f>
        <v>Approved:</v>
      </c>
      <c r="F100" s="34">
        <v>40847</v>
      </c>
      <c r="G100" s="75"/>
      <c r="H100" s="81"/>
      <c r="I100" s="79"/>
      <c r="J100" s="79"/>
      <c r="K100" s="75"/>
    </row>
    <row r="101" spans="1:11" x14ac:dyDescent="0.25">
      <c r="A101" s="77"/>
      <c r="B101" s="78"/>
      <c r="C101" s="80"/>
      <c r="D101" s="79"/>
      <c r="E101" s="7" t="str">
        <f>IF(A99="Task Force", "", IF(D99="Active", "Completion:", "Expires:"))</f>
        <v>Expires:</v>
      </c>
      <c r="F101" s="34">
        <v>44561</v>
      </c>
      <c r="G101" s="76"/>
      <c r="H101" s="81"/>
      <c r="I101" s="79"/>
      <c r="J101" s="79"/>
      <c r="K101" s="76"/>
    </row>
    <row r="102" spans="1:11" ht="6.75" customHeight="1" x14ac:dyDescent="0.25">
      <c r="A102" s="28"/>
      <c r="B102" s="29"/>
      <c r="C102" s="29"/>
      <c r="D102" s="30"/>
      <c r="E102" s="8"/>
      <c r="F102" s="35"/>
      <c r="G102" s="42"/>
      <c r="H102" s="31"/>
      <c r="I102" s="30"/>
      <c r="J102" s="30"/>
      <c r="K102" s="32"/>
    </row>
    <row r="103" spans="1:11" x14ac:dyDescent="0.25">
      <c r="A103" s="77" t="s">
        <v>112</v>
      </c>
      <c r="B103" s="78" t="s">
        <v>114</v>
      </c>
      <c r="C103" s="80" t="s">
        <v>113</v>
      </c>
      <c r="D103" s="79" t="s">
        <v>15</v>
      </c>
      <c r="E103" s="7" t="str">
        <f>IF(A103="Task Force", "", IF(D103="Active", "PAR Expires:", "New WG:"))</f>
        <v>PAR Expires:</v>
      </c>
      <c r="F103" s="34">
        <v>42735</v>
      </c>
      <c r="G103" s="74" t="s">
        <v>166</v>
      </c>
      <c r="H103" s="81">
        <v>1</v>
      </c>
      <c r="I103" s="79">
        <v>65</v>
      </c>
      <c r="J103" s="79" t="s">
        <v>27</v>
      </c>
      <c r="K103" s="74" t="s">
        <v>151</v>
      </c>
    </row>
    <row r="104" spans="1:11" x14ac:dyDescent="0.25">
      <c r="A104" s="77"/>
      <c r="B104" s="78"/>
      <c r="C104" s="80"/>
      <c r="D104" s="79"/>
      <c r="E104" s="7" t="str">
        <f>IF(A103="Task Force", "", IF(D103="Active", "Ballot Date:", "Approved:"))</f>
        <v>Ballot Date:</v>
      </c>
      <c r="F104" s="37"/>
      <c r="G104" s="75"/>
      <c r="H104" s="81"/>
      <c r="I104" s="79"/>
      <c r="J104" s="79"/>
      <c r="K104" s="75"/>
    </row>
    <row r="105" spans="1:11" ht="11.4" customHeight="1" x14ac:dyDescent="0.25">
      <c r="A105" s="77"/>
      <c r="B105" s="78"/>
      <c r="C105" s="80"/>
      <c r="D105" s="79"/>
      <c r="E105" s="7" t="str">
        <f>IF(A103="Task Force", "", IF(D103="Active", "Completion:", "Expires:"))</f>
        <v>Completion:</v>
      </c>
      <c r="F105" s="34">
        <v>43100</v>
      </c>
      <c r="G105" s="76"/>
      <c r="H105" s="81"/>
      <c r="I105" s="79"/>
      <c r="J105" s="79"/>
      <c r="K105" s="76"/>
    </row>
    <row r="106" spans="1:11" ht="6.75" customHeight="1" x14ac:dyDescent="0.25">
      <c r="A106" s="28"/>
      <c r="B106" s="29"/>
      <c r="C106" s="29"/>
      <c r="D106" s="30"/>
      <c r="E106" s="8"/>
      <c r="F106" s="35"/>
      <c r="G106" s="42"/>
      <c r="H106" s="31"/>
      <c r="I106" s="30"/>
      <c r="J106" s="30"/>
      <c r="K106" s="32"/>
    </row>
    <row r="107" spans="1:11" x14ac:dyDescent="0.25">
      <c r="A107" s="77" t="s">
        <v>117</v>
      </c>
      <c r="B107" s="78" t="s">
        <v>115</v>
      </c>
      <c r="C107" s="80" t="s">
        <v>116</v>
      </c>
      <c r="D107" s="79" t="s">
        <v>16</v>
      </c>
      <c r="E107" s="7" t="str">
        <f>IF(A107="Task Force", "", IF(D107="Active", "PAR Expires:", "New WG:"))</f>
        <v>New WG:</v>
      </c>
      <c r="F107" s="34">
        <v>44561</v>
      </c>
      <c r="G107" s="74"/>
      <c r="H107" s="81">
        <v>0</v>
      </c>
      <c r="I107" s="79" t="s">
        <v>27</v>
      </c>
      <c r="J107" s="79" t="s">
        <v>27</v>
      </c>
      <c r="K107" s="74"/>
    </row>
    <row r="108" spans="1:11" x14ac:dyDescent="0.25">
      <c r="A108" s="77"/>
      <c r="B108" s="78"/>
      <c r="C108" s="80"/>
      <c r="D108" s="79"/>
      <c r="E108" s="7" t="str">
        <f>IF(A107="Task Force", "", IF(D107="Active", "Ballot Date:", "Approved:"))</f>
        <v>Approved:</v>
      </c>
      <c r="F108" s="34">
        <v>41983</v>
      </c>
      <c r="G108" s="75"/>
      <c r="H108" s="81"/>
      <c r="I108" s="79"/>
      <c r="J108" s="79"/>
      <c r="K108" s="75"/>
    </row>
    <row r="109" spans="1:11" x14ac:dyDescent="0.25">
      <c r="A109" s="77"/>
      <c r="B109" s="78"/>
      <c r="C109" s="80"/>
      <c r="D109" s="79"/>
      <c r="E109" s="7" t="str">
        <f>IF(A107="Task Force", "", IF(D107="Active", "Completion:", "Expires:"))</f>
        <v>Expires:</v>
      </c>
      <c r="F109" s="34">
        <v>45657</v>
      </c>
      <c r="G109" s="76"/>
      <c r="H109" s="81"/>
      <c r="I109" s="79"/>
      <c r="J109" s="79"/>
      <c r="K109" s="76"/>
    </row>
    <row r="110" spans="1:11" ht="6.75" customHeight="1" x14ac:dyDescent="0.25">
      <c r="A110" s="28"/>
      <c r="B110" s="29"/>
      <c r="C110" s="29"/>
      <c r="D110" s="30"/>
      <c r="E110" s="8"/>
      <c r="F110" s="35"/>
      <c r="G110" s="42"/>
      <c r="H110" s="31"/>
      <c r="I110" s="30"/>
      <c r="J110" s="30"/>
      <c r="K110" s="32"/>
    </row>
    <row r="111" spans="1:11" x14ac:dyDescent="0.25">
      <c r="A111" s="77" t="s">
        <v>84</v>
      </c>
      <c r="B111" s="78" t="s">
        <v>85</v>
      </c>
      <c r="C111" s="80" t="s">
        <v>116</v>
      </c>
      <c r="D111" s="79" t="s">
        <v>15</v>
      </c>
      <c r="E111" s="7" t="str">
        <f>IF(A111="Task Force", "", IF(D111="Active", "PAR Expires:", "New WG:"))</f>
        <v>PAR Expires:</v>
      </c>
      <c r="F111" s="34">
        <v>43465</v>
      </c>
      <c r="G111" s="74" t="s">
        <v>169</v>
      </c>
      <c r="H111" s="81">
        <v>1</v>
      </c>
      <c r="I111" s="79">
        <v>65</v>
      </c>
      <c r="J111" s="79" t="s">
        <v>27</v>
      </c>
      <c r="K111" s="74" t="s">
        <v>151</v>
      </c>
    </row>
    <row r="112" spans="1:11" x14ac:dyDescent="0.25">
      <c r="A112" s="77"/>
      <c r="B112" s="78"/>
      <c r="C112" s="80"/>
      <c r="D112" s="79"/>
      <c r="E112" s="7" t="str">
        <f>IF(A111="Task Force", "", IF(D111="Active", "Ballot Date:", "Approved:"))</f>
        <v>Ballot Date:</v>
      </c>
      <c r="F112" s="37">
        <v>42614</v>
      </c>
      <c r="G112" s="75"/>
      <c r="H112" s="81"/>
      <c r="I112" s="79"/>
      <c r="J112" s="79"/>
      <c r="K112" s="75"/>
    </row>
    <row r="113" spans="1:11" x14ac:dyDescent="0.25">
      <c r="A113" s="77"/>
      <c r="B113" s="78"/>
      <c r="C113" s="80"/>
      <c r="D113" s="79"/>
      <c r="E113" s="7" t="str">
        <f>IF(A111="Task Force", "", IF(D111="Active", "Completion:", "Expires:"))</f>
        <v>Completion:</v>
      </c>
      <c r="F113" s="37">
        <v>42735</v>
      </c>
      <c r="G113" s="76"/>
      <c r="H113" s="81"/>
      <c r="I113" s="79"/>
      <c r="J113" s="79"/>
      <c r="K113" s="76"/>
    </row>
    <row r="114" spans="1:11" ht="6.75" customHeight="1" x14ac:dyDescent="0.25">
      <c r="A114" s="28"/>
      <c r="B114" s="29"/>
      <c r="C114" s="29"/>
      <c r="D114" s="30"/>
      <c r="E114" s="8"/>
      <c r="F114" s="35"/>
      <c r="G114" s="42"/>
      <c r="H114" s="31"/>
      <c r="I114" s="30"/>
      <c r="J114" s="30"/>
      <c r="K114" s="32"/>
    </row>
    <row r="115" spans="1:11" x14ac:dyDescent="0.25">
      <c r="A115" s="77" t="s">
        <v>118</v>
      </c>
      <c r="B115" s="78" t="s">
        <v>119</v>
      </c>
      <c r="C115" s="80" t="s">
        <v>167</v>
      </c>
      <c r="D115" s="79" t="s">
        <v>15</v>
      </c>
      <c r="E115" s="7" t="str">
        <f>IF(A115="Task Force", "", IF(D115="Active", "PAR Expires:", "New WG:"))</f>
        <v>PAR Expires:</v>
      </c>
      <c r="F115" s="38">
        <v>44196</v>
      </c>
      <c r="G115" s="74" t="s">
        <v>168</v>
      </c>
      <c r="H115" s="81">
        <v>1</v>
      </c>
      <c r="I115" s="79">
        <v>65</v>
      </c>
      <c r="J115" s="79" t="s">
        <v>27</v>
      </c>
      <c r="K115" s="74" t="s">
        <v>151</v>
      </c>
    </row>
    <row r="116" spans="1:11" x14ac:dyDescent="0.25">
      <c r="A116" s="77"/>
      <c r="B116" s="78"/>
      <c r="C116" s="80"/>
      <c r="D116" s="79"/>
      <c r="E116" s="7" t="str">
        <f>IF(A115="Task Force", "", IF(D115="Active", "Ballot Date:", "Approved:"))</f>
        <v>Ballot Date:</v>
      </c>
      <c r="F116" s="38">
        <v>42614</v>
      </c>
      <c r="G116" s="75"/>
      <c r="H116" s="81"/>
      <c r="I116" s="79"/>
      <c r="J116" s="79"/>
      <c r="K116" s="75"/>
    </row>
    <row r="117" spans="1:11" x14ac:dyDescent="0.25">
      <c r="A117" s="77"/>
      <c r="B117" s="78"/>
      <c r="C117" s="80"/>
      <c r="D117" s="79"/>
      <c r="E117" s="7" t="str">
        <f>IF(A115="Task Force", "", IF(D115="Active", "Completion:", "Expires:"))</f>
        <v>Completion:</v>
      </c>
      <c r="F117" s="38">
        <v>42735</v>
      </c>
      <c r="G117" s="76"/>
      <c r="H117" s="81"/>
      <c r="I117" s="79"/>
      <c r="J117" s="79"/>
      <c r="K117" s="76"/>
    </row>
    <row r="118" spans="1:11" ht="6.75" customHeight="1" x14ac:dyDescent="0.25">
      <c r="A118" s="28"/>
      <c r="B118" s="29"/>
      <c r="C118" s="29"/>
      <c r="D118" s="30"/>
      <c r="E118" s="8"/>
      <c r="F118" s="35"/>
      <c r="G118" s="42"/>
      <c r="H118" s="31"/>
      <c r="I118" s="30"/>
      <c r="J118" s="30"/>
      <c r="K118" s="32"/>
    </row>
    <row r="119" spans="1:11" x14ac:dyDescent="0.25">
      <c r="A119" s="77" t="s">
        <v>123</v>
      </c>
      <c r="B119" s="78" t="s">
        <v>120</v>
      </c>
      <c r="C119" s="80" t="s">
        <v>121</v>
      </c>
      <c r="D119" s="79" t="s">
        <v>16</v>
      </c>
      <c r="E119" s="7" t="str">
        <f>IF(A119="Task Force", "", IF(D119="Active", "PAR Expires:", "New WG:"))</f>
        <v>New WG:</v>
      </c>
      <c r="F119" s="34"/>
      <c r="G119" s="74" t="s">
        <v>122</v>
      </c>
      <c r="H119" s="81">
        <v>0</v>
      </c>
      <c r="I119" s="79" t="s">
        <v>27</v>
      </c>
      <c r="J119" s="79" t="s">
        <v>27</v>
      </c>
      <c r="K119" s="74"/>
    </row>
    <row r="120" spans="1:11" x14ac:dyDescent="0.25">
      <c r="A120" s="77"/>
      <c r="B120" s="78"/>
      <c r="C120" s="80"/>
      <c r="D120" s="79"/>
      <c r="E120" s="7" t="str">
        <f>IF(A119="Task Force", "", IF(D119="Active", "Ballot Date:", "Approved:"))</f>
        <v>Approved:</v>
      </c>
      <c r="F120" s="34">
        <v>42050</v>
      </c>
      <c r="G120" s="75"/>
      <c r="H120" s="81"/>
      <c r="I120" s="79"/>
      <c r="J120" s="79"/>
      <c r="K120" s="75"/>
    </row>
    <row r="121" spans="1:11" x14ac:dyDescent="0.25">
      <c r="A121" s="77"/>
      <c r="B121" s="78"/>
      <c r="C121" s="80"/>
      <c r="D121" s="79"/>
      <c r="E121" s="7" t="str">
        <f>IF(A119="Task Force", "", IF(D119="Active", "Completion:", "Expires:"))</f>
        <v>Expires:</v>
      </c>
      <c r="F121" s="34">
        <v>46022</v>
      </c>
      <c r="G121" s="76"/>
      <c r="H121" s="81"/>
      <c r="I121" s="79"/>
      <c r="J121" s="79"/>
      <c r="K121" s="76"/>
    </row>
    <row r="122" spans="1:11" ht="6.75" customHeight="1" x14ac:dyDescent="0.25">
      <c r="A122" s="28"/>
      <c r="B122" s="29"/>
      <c r="C122" s="29"/>
      <c r="D122" s="30"/>
      <c r="E122" s="8"/>
      <c r="F122" s="35"/>
      <c r="G122" s="32"/>
      <c r="H122" s="31"/>
      <c r="I122" s="30"/>
      <c r="J122" s="30"/>
      <c r="K122" s="32"/>
    </row>
    <row r="123" spans="1:11" x14ac:dyDescent="0.25">
      <c r="A123" s="86" t="s">
        <v>126</v>
      </c>
      <c r="B123" s="89" t="s">
        <v>124</v>
      </c>
      <c r="C123" s="92" t="s">
        <v>125</v>
      </c>
      <c r="D123" s="95" t="s">
        <v>16</v>
      </c>
      <c r="E123" s="39" t="str">
        <f>IF(A123="Task Force", "", IF(D123="Active", "PAR Expires:", "New WG:"))</f>
        <v>New WG:</v>
      </c>
      <c r="F123" s="40"/>
      <c r="G123" s="75" t="s">
        <v>127</v>
      </c>
      <c r="H123" s="81">
        <v>0</v>
      </c>
      <c r="I123" s="79" t="s">
        <v>27</v>
      </c>
      <c r="J123" s="79" t="s">
        <v>27</v>
      </c>
      <c r="K123" s="74"/>
    </row>
    <row r="124" spans="1:11" x14ac:dyDescent="0.25">
      <c r="A124" s="77"/>
      <c r="B124" s="78"/>
      <c r="C124" s="80"/>
      <c r="D124" s="79"/>
      <c r="E124" s="7" t="str">
        <f>IF(A123="Task Force", "", IF(D123="Active", "Ballot Date:", "Approved:"))</f>
        <v>Approved:</v>
      </c>
      <c r="F124" s="34">
        <v>40451</v>
      </c>
      <c r="G124" s="75"/>
      <c r="H124" s="81"/>
      <c r="I124" s="79"/>
      <c r="J124" s="79"/>
      <c r="K124" s="75"/>
    </row>
    <row r="125" spans="1:11" x14ac:dyDescent="0.25">
      <c r="A125" s="77"/>
      <c r="B125" s="78"/>
      <c r="C125" s="80"/>
      <c r="D125" s="79"/>
      <c r="E125" s="7" t="str">
        <f>IF(A123="Task Force", "", IF(D123="Active", "Completion:", "Expires:"))</f>
        <v>Expires:</v>
      </c>
      <c r="F125" s="34">
        <v>44196</v>
      </c>
      <c r="G125" s="76"/>
      <c r="H125" s="81"/>
      <c r="I125" s="79"/>
      <c r="J125" s="79"/>
      <c r="K125" s="76"/>
    </row>
    <row r="126" spans="1:11" ht="6.75" customHeight="1" x14ac:dyDescent="0.25">
      <c r="A126" s="28"/>
      <c r="B126" s="29"/>
      <c r="C126" s="29"/>
      <c r="D126" s="30"/>
      <c r="E126" s="8"/>
      <c r="F126" s="35"/>
      <c r="G126" s="32"/>
      <c r="H126" s="31"/>
      <c r="I126" s="30"/>
      <c r="J126" s="30"/>
      <c r="K126" s="32"/>
    </row>
    <row r="127" spans="1:11" x14ac:dyDescent="0.25">
      <c r="A127" s="86" t="s">
        <v>128</v>
      </c>
      <c r="B127" s="89" t="s">
        <v>129</v>
      </c>
      <c r="C127" s="92" t="s">
        <v>130</v>
      </c>
      <c r="D127" s="95" t="s">
        <v>16</v>
      </c>
      <c r="E127" s="39" t="str">
        <f>IF(A127="Task Force", "", IF(D127="Active", "PAR Expires:", "New WG:"))</f>
        <v>New WG:</v>
      </c>
      <c r="F127" s="40"/>
      <c r="G127" s="75" t="s">
        <v>127</v>
      </c>
      <c r="H127" s="81">
        <v>0</v>
      </c>
      <c r="I127" s="79" t="s">
        <v>27</v>
      </c>
      <c r="J127" s="79" t="s">
        <v>27</v>
      </c>
      <c r="K127" s="74"/>
    </row>
    <row r="128" spans="1:11" x14ac:dyDescent="0.25">
      <c r="A128" s="77"/>
      <c r="B128" s="78"/>
      <c r="C128" s="80"/>
      <c r="D128" s="79"/>
      <c r="E128" s="7" t="str">
        <f>IF(A127="Task Force", "", IF(D127="Active", "Ballot Date:", "Approved:"))</f>
        <v>Approved:</v>
      </c>
      <c r="F128" s="34">
        <v>40849</v>
      </c>
      <c r="G128" s="75"/>
      <c r="H128" s="81"/>
      <c r="I128" s="79"/>
      <c r="J128" s="79"/>
      <c r="K128" s="75"/>
    </row>
    <row r="129" spans="1:11" x14ac:dyDescent="0.25">
      <c r="A129" s="77"/>
      <c r="B129" s="78"/>
      <c r="C129" s="80"/>
      <c r="D129" s="79"/>
      <c r="E129" s="7" t="str">
        <f>IF(A127="Task Force", "", IF(D127="Active", "Completion:", "Expires:"))</f>
        <v>Expires:</v>
      </c>
      <c r="F129" s="34">
        <v>44561</v>
      </c>
      <c r="G129" s="76"/>
      <c r="H129" s="81"/>
      <c r="I129" s="79"/>
      <c r="J129" s="79"/>
      <c r="K129" s="76"/>
    </row>
    <row r="130" spans="1:11" ht="10.199999999999999" customHeight="1" x14ac:dyDescent="0.25">
      <c r="A130" s="28"/>
      <c r="B130" s="29"/>
      <c r="C130" s="29"/>
      <c r="D130" s="30"/>
      <c r="E130" s="8"/>
      <c r="F130" s="35"/>
      <c r="G130" s="42"/>
      <c r="H130" s="31"/>
      <c r="I130" s="30"/>
      <c r="J130" s="30"/>
      <c r="K130" s="32"/>
    </row>
    <row r="131" spans="1:11" x14ac:dyDescent="0.25">
      <c r="A131" s="84" t="s">
        <v>158</v>
      </c>
      <c r="B131" s="87" t="s">
        <v>159</v>
      </c>
      <c r="C131" s="80" t="s">
        <v>63</v>
      </c>
      <c r="D131" s="93" t="s">
        <v>15</v>
      </c>
      <c r="E131" s="39" t="str">
        <f>IF(A131="Task Force", "", IF(D131="Active", "PAR Expires:", "New WG:"))</f>
        <v/>
      </c>
      <c r="F131" s="40"/>
      <c r="G131" s="74" t="s">
        <v>170</v>
      </c>
      <c r="H131" s="96">
        <v>1</v>
      </c>
      <c r="I131" s="93">
        <v>65</v>
      </c>
      <c r="J131" s="93" t="s">
        <v>27</v>
      </c>
      <c r="K131" s="74" t="s">
        <v>171</v>
      </c>
    </row>
    <row r="132" spans="1:11" x14ac:dyDescent="0.25">
      <c r="A132" s="85"/>
      <c r="B132" s="88"/>
      <c r="C132" s="80"/>
      <c r="D132" s="94"/>
      <c r="E132" s="7" t="str">
        <f>IF(A131="Task Force", "", IF(D131="Active", "Ballot Date:", "Approved:"))</f>
        <v/>
      </c>
      <c r="F132" s="34"/>
      <c r="G132" s="75"/>
      <c r="H132" s="97"/>
      <c r="I132" s="94"/>
      <c r="J132" s="94"/>
      <c r="K132" s="75"/>
    </row>
    <row r="133" spans="1:11" x14ac:dyDescent="0.25">
      <c r="A133" s="86"/>
      <c r="B133" s="89"/>
      <c r="C133" s="80"/>
      <c r="D133" s="95"/>
      <c r="E133" s="7" t="str">
        <f>IF(A131="Task Force", "", IF(D131="Active", "Completion:", "Expires:"))</f>
        <v/>
      </c>
      <c r="F133" s="34"/>
      <c r="G133" s="76"/>
      <c r="H133" s="98"/>
      <c r="I133" s="95"/>
      <c r="J133" s="95"/>
      <c r="K133" s="76"/>
    </row>
    <row r="134" spans="1:11" ht="6.75" customHeight="1" x14ac:dyDescent="0.25">
      <c r="A134" s="28"/>
      <c r="B134" s="29"/>
      <c r="C134" s="29"/>
      <c r="D134" s="30"/>
      <c r="E134" s="8"/>
      <c r="F134" s="35"/>
      <c r="G134" s="32"/>
      <c r="H134" s="31"/>
      <c r="I134" s="30"/>
      <c r="J134" s="30"/>
      <c r="K134" s="32"/>
    </row>
    <row r="135" spans="1:11" x14ac:dyDescent="0.25">
      <c r="A135" s="84"/>
      <c r="B135" s="87"/>
      <c r="C135" s="90" t="s">
        <v>5</v>
      </c>
      <c r="D135" s="93" t="s">
        <v>16</v>
      </c>
      <c r="E135" s="39" t="str">
        <f>IF(A135="Task Force", "", IF(D135="Active", "PAR Expires:", "New WG:"))</f>
        <v>New WG:</v>
      </c>
      <c r="F135" s="40"/>
      <c r="G135" s="74"/>
      <c r="H135" s="96"/>
      <c r="I135" s="93" t="s">
        <v>27</v>
      </c>
      <c r="J135" s="93" t="s">
        <v>27</v>
      </c>
      <c r="K135" s="74"/>
    </row>
    <row r="136" spans="1:11" x14ac:dyDescent="0.25">
      <c r="A136" s="85"/>
      <c r="B136" s="88"/>
      <c r="C136" s="91"/>
      <c r="D136" s="94"/>
      <c r="E136" s="7" t="str">
        <f>IF(A135="Task Force", "", IF(D135="Active", "Ballot Date:", "Approved:"))</f>
        <v>Approved:</v>
      </c>
      <c r="F136" s="34"/>
      <c r="G136" s="75"/>
      <c r="H136" s="97"/>
      <c r="I136" s="94"/>
      <c r="J136" s="94"/>
      <c r="K136" s="75"/>
    </row>
    <row r="137" spans="1:11" x14ac:dyDescent="0.25">
      <c r="A137" s="86"/>
      <c r="B137" s="89"/>
      <c r="C137" s="92"/>
      <c r="D137" s="95"/>
      <c r="E137" s="7" t="str">
        <f>IF(A135="Task Force", "", IF(D135="Active", "Completion:", "Expires:"))</f>
        <v>Expires:</v>
      </c>
      <c r="F137" s="34"/>
      <c r="G137" s="76"/>
      <c r="H137" s="98"/>
      <c r="I137" s="95"/>
      <c r="J137" s="95"/>
      <c r="K137" s="76"/>
    </row>
    <row r="138" spans="1:11" ht="6.75" customHeight="1" x14ac:dyDescent="0.25">
      <c r="A138" s="28"/>
      <c r="B138" s="29"/>
      <c r="C138" s="29"/>
      <c r="D138" s="30"/>
      <c r="E138" s="8"/>
      <c r="F138" s="35"/>
      <c r="G138" s="32"/>
      <c r="H138" s="31"/>
      <c r="I138" s="30"/>
      <c r="J138" s="30"/>
      <c r="K138" s="32"/>
    </row>
    <row r="139" spans="1:11" x14ac:dyDescent="0.25">
      <c r="A139" s="84"/>
      <c r="B139" s="87"/>
      <c r="C139" s="90" t="s">
        <v>5</v>
      </c>
      <c r="D139" s="93" t="s">
        <v>16</v>
      </c>
      <c r="E139" s="39" t="str">
        <f>IF(A139="Task Force", "", IF(D139="Active", "PAR Expires:", "New WG:"))</f>
        <v>New WG:</v>
      </c>
      <c r="F139" s="40"/>
      <c r="G139" s="74"/>
      <c r="H139" s="96"/>
      <c r="I139" s="93" t="s">
        <v>27</v>
      </c>
      <c r="J139" s="93" t="s">
        <v>27</v>
      </c>
      <c r="K139" s="74"/>
    </row>
    <row r="140" spans="1:11" x14ac:dyDescent="0.25">
      <c r="A140" s="85"/>
      <c r="B140" s="88"/>
      <c r="C140" s="91"/>
      <c r="D140" s="94"/>
      <c r="E140" s="7" t="str">
        <f>IF(A139="Task Force", "", IF(D139="Active", "Ballot Date:", "Approved:"))</f>
        <v>Approved:</v>
      </c>
      <c r="F140" s="34"/>
      <c r="G140" s="75"/>
      <c r="H140" s="97"/>
      <c r="I140" s="94"/>
      <c r="J140" s="94"/>
      <c r="K140" s="75"/>
    </row>
    <row r="141" spans="1:11" x14ac:dyDescent="0.25">
      <c r="A141" s="86"/>
      <c r="B141" s="89"/>
      <c r="C141" s="92"/>
      <c r="D141" s="95"/>
      <c r="E141" s="7" t="str">
        <f>IF(A139="Task Force", "", IF(D139="Active", "Completion:", "Expires:"))</f>
        <v>Expires:</v>
      </c>
      <c r="F141" s="34"/>
      <c r="G141" s="76"/>
      <c r="H141" s="98"/>
      <c r="I141" s="95"/>
      <c r="J141" s="95"/>
      <c r="K141" s="76"/>
    </row>
    <row r="142" spans="1:11" ht="6.75" customHeight="1" x14ac:dyDescent="0.25">
      <c r="A142" s="28"/>
      <c r="B142" s="29"/>
      <c r="C142" s="29"/>
      <c r="D142" s="30"/>
      <c r="E142" s="8"/>
      <c r="F142" s="35"/>
      <c r="G142" s="32"/>
      <c r="H142" s="31"/>
      <c r="I142" s="30"/>
      <c r="J142" s="30"/>
      <c r="K142" s="32"/>
    </row>
    <row r="143" spans="1:11" x14ac:dyDescent="0.25">
      <c r="A143" s="84"/>
      <c r="B143" s="87"/>
      <c r="C143" s="90" t="s">
        <v>5</v>
      </c>
      <c r="D143" s="93" t="s">
        <v>16</v>
      </c>
      <c r="E143" s="39" t="str">
        <f>IF(A143="Task Force", "", IF(D143="Active", "PAR Expires:", "New WG:"))</f>
        <v>New WG:</v>
      </c>
      <c r="F143" s="40"/>
      <c r="G143" s="74"/>
      <c r="H143" s="96"/>
      <c r="I143" s="93" t="s">
        <v>27</v>
      </c>
      <c r="J143" s="93" t="s">
        <v>27</v>
      </c>
      <c r="K143" s="74"/>
    </row>
    <row r="144" spans="1:11" x14ac:dyDescent="0.25">
      <c r="A144" s="85"/>
      <c r="B144" s="88"/>
      <c r="C144" s="91"/>
      <c r="D144" s="94"/>
      <c r="E144" s="7" t="str">
        <f>IF(A143="Task Force", "", IF(D143="Active", "Ballot Date:", "Approved:"))</f>
        <v>Approved:</v>
      </c>
      <c r="F144" s="34"/>
      <c r="G144" s="75"/>
      <c r="H144" s="97"/>
      <c r="I144" s="94"/>
      <c r="J144" s="94"/>
      <c r="K144" s="75"/>
    </row>
    <row r="145" spans="1:11" x14ac:dyDescent="0.25">
      <c r="A145" s="86"/>
      <c r="B145" s="89"/>
      <c r="C145" s="92"/>
      <c r="D145" s="95"/>
      <c r="E145" s="7" t="str">
        <f>IF(A143="Task Force", "", IF(D143="Active", "Completion:", "Expires:"))</f>
        <v>Expires:</v>
      </c>
      <c r="F145" s="34"/>
      <c r="G145" s="76"/>
      <c r="H145" s="98"/>
      <c r="I145" s="95"/>
      <c r="J145" s="95"/>
      <c r="K145" s="76"/>
    </row>
    <row r="146" spans="1:11" ht="6.75" customHeight="1" x14ac:dyDescent="0.25">
      <c r="A146" s="28"/>
      <c r="B146" s="29"/>
      <c r="C146" s="29"/>
      <c r="D146" s="30"/>
      <c r="E146" s="8"/>
      <c r="F146" s="35"/>
      <c r="G146" s="32"/>
      <c r="H146" s="31"/>
      <c r="I146" s="30"/>
      <c r="J146" s="30"/>
      <c r="K146" s="32"/>
    </row>
    <row r="147" spans="1:11" x14ac:dyDescent="0.25">
      <c r="A147" s="84"/>
      <c r="B147" s="87"/>
      <c r="C147" s="90" t="s">
        <v>5</v>
      </c>
      <c r="D147" s="93" t="s">
        <v>16</v>
      </c>
      <c r="E147" s="39" t="str">
        <f>IF(A147="Task Force", "", IF(D147="Active", "PAR Expires:", "New WG:"))</f>
        <v>New WG:</v>
      </c>
      <c r="F147" s="40"/>
      <c r="G147" s="74"/>
      <c r="H147" s="96"/>
      <c r="I147" s="93" t="s">
        <v>27</v>
      </c>
      <c r="J147" s="93" t="s">
        <v>27</v>
      </c>
      <c r="K147" s="74"/>
    </row>
    <row r="148" spans="1:11" x14ac:dyDescent="0.25">
      <c r="A148" s="85"/>
      <c r="B148" s="88"/>
      <c r="C148" s="91"/>
      <c r="D148" s="94"/>
      <c r="E148" s="7" t="str">
        <f>IF(A147="Task Force", "", IF(D147="Active", "Ballot Date:", "Approved:"))</f>
        <v>Approved:</v>
      </c>
      <c r="F148" s="34"/>
      <c r="G148" s="75"/>
      <c r="H148" s="97"/>
      <c r="I148" s="94"/>
      <c r="J148" s="94"/>
      <c r="K148" s="75"/>
    </row>
    <row r="149" spans="1:11" x14ac:dyDescent="0.25">
      <c r="A149" s="86"/>
      <c r="B149" s="89"/>
      <c r="C149" s="92"/>
      <c r="D149" s="95"/>
      <c r="E149" s="7" t="str">
        <f>IF(A147="Task Force", "", IF(D147="Active", "Completion:", "Expires:"))</f>
        <v>Expires:</v>
      </c>
      <c r="F149" s="34"/>
      <c r="G149" s="76"/>
      <c r="H149" s="98"/>
      <c r="I149" s="95"/>
      <c r="J149" s="95"/>
      <c r="K149" s="76"/>
    </row>
    <row r="150" spans="1:11" ht="6.75" customHeight="1" x14ac:dyDescent="0.25">
      <c r="A150" s="28"/>
      <c r="B150" s="29"/>
      <c r="C150" s="29"/>
      <c r="D150" s="30"/>
      <c r="E150" s="8"/>
      <c r="F150" s="35"/>
      <c r="G150" s="32"/>
      <c r="H150" s="31"/>
      <c r="I150" s="30"/>
      <c r="J150" s="30"/>
      <c r="K150" s="32"/>
    </row>
    <row r="151" spans="1:11" x14ac:dyDescent="0.25">
      <c r="A151" s="84"/>
      <c r="B151" s="87"/>
      <c r="C151" s="90" t="s">
        <v>5</v>
      </c>
      <c r="D151" s="93" t="s">
        <v>16</v>
      </c>
      <c r="E151" s="39" t="str">
        <f>IF(A151="Task Force", "", IF(D151="Active", "PAR Expires:", "New WG:"))</f>
        <v>New WG:</v>
      </c>
      <c r="F151" s="40"/>
      <c r="G151" s="74"/>
      <c r="H151" s="96"/>
      <c r="I151" s="93" t="s">
        <v>27</v>
      </c>
      <c r="J151" s="93" t="s">
        <v>27</v>
      </c>
      <c r="K151" s="74"/>
    </row>
    <row r="152" spans="1:11" x14ac:dyDescent="0.25">
      <c r="A152" s="85"/>
      <c r="B152" s="88"/>
      <c r="C152" s="91"/>
      <c r="D152" s="94"/>
      <c r="E152" s="7" t="str">
        <f>IF(A151="Task Force", "", IF(D151="Active", "Ballot Date:", "Approved:"))</f>
        <v>Approved:</v>
      </c>
      <c r="F152" s="34"/>
      <c r="G152" s="75"/>
      <c r="H152" s="97"/>
      <c r="I152" s="94"/>
      <c r="J152" s="94"/>
      <c r="K152" s="75"/>
    </row>
    <row r="153" spans="1:11" x14ac:dyDescent="0.25">
      <c r="A153" s="86"/>
      <c r="B153" s="89"/>
      <c r="C153" s="92"/>
      <c r="D153" s="95"/>
      <c r="E153" s="7" t="str">
        <f>IF(A151="Task Force", "", IF(D151="Active", "Completion:", "Expires:"))</f>
        <v>Expires:</v>
      </c>
      <c r="F153" s="34"/>
      <c r="G153" s="76"/>
      <c r="H153" s="98"/>
      <c r="I153" s="95"/>
      <c r="J153" s="95"/>
      <c r="K153" s="76"/>
    </row>
    <row r="154" spans="1:11" ht="6.75" customHeight="1" thickBot="1" x14ac:dyDescent="0.3">
      <c r="A154" s="50"/>
      <c r="B154" s="51"/>
      <c r="C154" s="51"/>
      <c r="D154" s="52"/>
      <c r="E154" s="52"/>
      <c r="F154" s="52"/>
      <c r="G154" s="53"/>
      <c r="H154" s="24"/>
      <c r="I154" s="8"/>
      <c r="J154" s="8"/>
      <c r="K154" s="41"/>
    </row>
    <row r="155" spans="1:11" ht="14.4" thickBot="1" x14ac:dyDescent="0.3">
      <c r="A155" s="22"/>
      <c r="B155" s="23" t="s">
        <v>146</v>
      </c>
      <c r="C155" s="23"/>
      <c r="D155" s="54"/>
      <c r="E155" s="9"/>
      <c r="F155" s="54"/>
      <c r="G155" s="9"/>
      <c r="H155" s="9"/>
      <c r="I155" s="9"/>
      <c r="J155" s="9"/>
      <c r="K155" s="55"/>
    </row>
    <row r="156" spans="1:11" x14ac:dyDescent="0.25">
      <c r="F156" s="56"/>
      <c r="K156" s="10"/>
    </row>
  </sheetData>
  <sheetProtection selectLockedCells="1"/>
  <mergeCells count="343">
    <mergeCell ref="A131:A133"/>
    <mergeCell ref="B131:B133"/>
    <mergeCell ref="C131:C133"/>
    <mergeCell ref="D131:D133"/>
    <mergeCell ref="G131:G133"/>
    <mergeCell ref="H131:H133"/>
    <mergeCell ref="I131:I133"/>
    <mergeCell ref="J131:J133"/>
    <mergeCell ref="K131:K133"/>
    <mergeCell ref="A135:A137"/>
    <mergeCell ref="B135:B137"/>
    <mergeCell ref="C135:C137"/>
    <mergeCell ref="D135:D137"/>
    <mergeCell ref="G135:G137"/>
    <mergeCell ref="H135:H137"/>
    <mergeCell ref="I135:I137"/>
    <mergeCell ref="J135:J137"/>
    <mergeCell ref="K135:K137"/>
    <mergeCell ref="A143:A145"/>
    <mergeCell ref="B143:B145"/>
    <mergeCell ref="C143:C145"/>
    <mergeCell ref="D143:D145"/>
    <mergeCell ref="G143:G145"/>
    <mergeCell ref="H143:H145"/>
    <mergeCell ref="I143:I145"/>
    <mergeCell ref="J143:J145"/>
    <mergeCell ref="K143:K145"/>
    <mergeCell ref="A139:A141"/>
    <mergeCell ref="B139:B141"/>
    <mergeCell ref="C139:C141"/>
    <mergeCell ref="D139:D141"/>
    <mergeCell ref="G139:G141"/>
    <mergeCell ref="H139:H141"/>
    <mergeCell ref="I139:I141"/>
    <mergeCell ref="J139:J141"/>
    <mergeCell ref="K139:K141"/>
    <mergeCell ref="A147:A149"/>
    <mergeCell ref="B147:B149"/>
    <mergeCell ref="C147:C149"/>
    <mergeCell ref="D147:D149"/>
    <mergeCell ref="G147:G149"/>
    <mergeCell ref="H147:H149"/>
    <mergeCell ref="I147:I149"/>
    <mergeCell ref="J147:J149"/>
    <mergeCell ref="K147:K149"/>
    <mergeCell ref="A127:A129"/>
    <mergeCell ref="B127:B129"/>
    <mergeCell ref="C127:C129"/>
    <mergeCell ref="D127:D129"/>
    <mergeCell ref="G127:G129"/>
    <mergeCell ref="H127:H129"/>
    <mergeCell ref="I127:I129"/>
    <mergeCell ref="J127:J129"/>
    <mergeCell ref="K127:K129"/>
    <mergeCell ref="A151:A153"/>
    <mergeCell ref="B151:B153"/>
    <mergeCell ref="C151:C153"/>
    <mergeCell ref="D151:D153"/>
    <mergeCell ref="G151:G153"/>
    <mergeCell ref="H151:H153"/>
    <mergeCell ref="I151:I153"/>
    <mergeCell ref="J151:J153"/>
    <mergeCell ref="K151:K153"/>
    <mergeCell ref="A123:A125"/>
    <mergeCell ref="B123:B125"/>
    <mergeCell ref="C123:C125"/>
    <mergeCell ref="D123:D125"/>
    <mergeCell ref="G123:G125"/>
    <mergeCell ref="H123:H125"/>
    <mergeCell ref="I123:I125"/>
    <mergeCell ref="J123:J125"/>
    <mergeCell ref="K123:K125"/>
    <mergeCell ref="A107:A109"/>
    <mergeCell ref="B107:B109"/>
    <mergeCell ref="C107:C109"/>
    <mergeCell ref="D107:D109"/>
    <mergeCell ref="G107:G109"/>
    <mergeCell ref="H107:H109"/>
    <mergeCell ref="I107:I109"/>
    <mergeCell ref="J107:J109"/>
    <mergeCell ref="K107:K109"/>
    <mergeCell ref="A103:A105"/>
    <mergeCell ref="B103:B105"/>
    <mergeCell ref="C103:C105"/>
    <mergeCell ref="D103:D105"/>
    <mergeCell ref="G103:G105"/>
    <mergeCell ref="H103:H105"/>
    <mergeCell ref="I103:I105"/>
    <mergeCell ref="J103:J105"/>
    <mergeCell ref="K103:K105"/>
    <mergeCell ref="A115:A117"/>
    <mergeCell ref="B115:B117"/>
    <mergeCell ref="C115:C117"/>
    <mergeCell ref="D115:D117"/>
    <mergeCell ref="G115:G117"/>
    <mergeCell ref="H115:H117"/>
    <mergeCell ref="I115:I117"/>
    <mergeCell ref="J115:J117"/>
    <mergeCell ref="K115:K117"/>
    <mergeCell ref="A111:A113"/>
    <mergeCell ref="B111:B113"/>
    <mergeCell ref="C111:C113"/>
    <mergeCell ref="D111:D113"/>
    <mergeCell ref="G111:G113"/>
    <mergeCell ref="H111:H113"/>
    <mergeCell ref="I111:I113"/>
    <mergeCell ref="J111:J113"/>
    <mergeCell ref="K111:K113"/>
    <mergeCell ref="A95:A97"/>
    <mergeCell ref="B95:B97"/>
    <mergeCell ref="C95:C97"/>
    <mergeCell ref="D95:D97"/>
    <mergeCell ref="G95:G97"/>
    <mergeCell ref="H95:H97"/>
    <mergeCell ref="I95:I97"/>
    <mergeCell ref="J95:J97"/>
    <mergeCell ref="K95:K97"/>
    <mergeCell ref="A91:A93"/>
    <mergeCell ref="B91:B93"/>
    <mergeCell ref="C91:C93"/>
    <mergeCell ref="D91:D93"/>
    <mergeCell ref="G91:G93"/>
    <mergeCell ref="H91:H93"/>
    <mergeCell ref="I91:I93"/>
    <mergeCell ref="J91:J93"/>
    <mergeCell ref="K91:K93"/>
    <mergeCell ref="A87:A89"/>
    <mergeCell ref="B87:B89"/>
    <mergeCell ref="C87:C89"/>
    <mergeCell ref="D87:D89"/>
    <mergeCell ref="G87:G89"/>
    <mergeCell ref="H87:H89"/>
    <mergeCell ref="I87:I89"/>
    <mergeCell ref="J87:J89"/>
    <mergeCell ref="K87:K89"/>
    <mergeCell ref="A119:A121"/>
    <mergeCell ref="B119:B121"/>
    <mergeCell ref="C119:C121"/>
    <mergeCell ref="D119:D121"/>
    <mergeCell ref="G119:G121"/>
    <mergeCell ref="H119:H121"/>
    <mergeCell ref="I119:I121"/>
    <mergeCell ref="J119:J121"/>
    <mergeCell ref="K119:K121"/>
    <mergeCell ref="A99:A101"/>
    <mergeCell ref="B99:B101"/>
    <mergeCell ref="C99:C101"/>
    <mergeCell ref="D99:D101"/>
    <mergeCell ref="G99:G101"/>
    <mergeCell ref="H99:H101"/>
    <mergeCell ref="I99:I101"/>
    <mergeCell ref="J99:J101"/>
    <mergeCell ref="K99:K101"/>
    <mergeCell ref="A83:A85"/>
    <mergeCell ref="B83:B85"/>
    <mergeCell ref="C83:C85"/>
    <mergeCell ref="D83:D85"/>
    <mergeCell ref="G83:G85"/>
    <mergeCell ref="H83:H85"/>
    <mergeCell ref="I83:I85"/>
    <mergeCell ref="J83:J85"/>
    <mergeCell ref="K83:K85"/>
    <mergeCell ref="D67:D69"/>
    <mergeCell ref="G67:G69"/>
    <mergeCell ref="H67:H69"/>
    <mergeCell ref="I67:I69"/>
    <mergeCell ref="J67:J69"/>
    <mergeCell ref="K67:K69"/>
    <mergeCell ref="A79:A81"/>
    <mergeCell ref="B79:B81"/>
    <mergeCell ref="C79:C81"/>
    <mergeCell ref="D79:D81"/>
    <mergeCell ref="G79:G81"/>
    <mergeCell ref="H79:H81"/>
    <mergeCell ref="I79:I81"/>
    <mergeCell ref="J79:J81"/>
    <mergeCell ref="K79:K81"/>
    <mergeCell ref="B71:B73"/>
    <mergeCell ref="A71:A73"/>
    <mergeCell ref="C71:C73"/>
    <mergeCell ref="D71:D73"/>
    <mergeCell ref="G71:G73"/>
    <mergeCell ref="H71:H73"/>
    <mergeCell ref="I71:I73"/>
    <mergeCell ref="J71:J73"/>
    <mergeCell ref="K71:K73"/>
    <mergeCell ref="A3:A5"/>
    <mergeCell ref="B3:B5"/>
    <mergeCell ref="C3:C5"/>
    <mergeCell ref="D3:D5"/>
    <mergeCell ref="A7:A9"/>
    <mergeCell ref="B7:B9"/>
    <mergeCell ref="C7:C9"/>
    <mergeCell ref="D7:D9"/>
    <mergeCell ref="A11:A13"/>
    <mergeCell ref="B11:B13"/>
    <mergeCell ref="C11:C13"/>
    <mergeCell ref="D11:D13"/>
    <mergeCell ref="H3:H5"/>
    <mergeCell ref="J3:J5"/>
    <mergeCell ref="I3:I5"/>
    <mergeCell ref="K3:K5"/>
    <mergeCell ref="H7:H9"/>
    <mergeCell ref="I7:I9"/>
    <mergeCell ref="J7:J9"/>
    <mergeCell ref="K7:K9"/>
    <mergeCell ref="E1:F1"/>
    <mergeCell ref="G3:G5"/>
    <mergeCell ref="G7:G9"/>
    <mergeCell ref="K27:K29"/>
    <mergeCell ref="H19:H21"/>
    <mergeCell ref="I19:I21"/>
    <mergeCell ref="J19:J21"/>
    <mergeCell ref="K19:K21"/>
    <mergeCell ref="H11:H13"/>
    <mergeCell ref="I11:I13"/>
    <mergeCell ref="J11:J13"/>
    <mergeCell ref="K11:K13"/>
    <mergeCell ref="K23:K25"/>
    <mergeCell ref="K15:K17"/>
    <mergeCell ref="A15:A17"/>
    <mergeCell ref="B15:B17"/>
    <mergeCell ref="C15:C17"/>
    <mergeCell ref="D15:D17"/>
    <mergeCell ref="H27:H29"/>
    <mergeCell ref="I27:I29"/>
    <mergeCell ref="J27:J29"/>
    <mergeCell ref="A23:A25"/>
    <mergeCell ref="B23:B25"/>
    <mergeCell ref="H23:H25"/>
    <mergeCell ref="I23:I25"/>
    <mergeCell ref="J23:J25"/>
    <mergeCell ref="H15:H17"/>
    <mergeCell ref="I15:I17"/>
    <mergeCell ref="J15:J17"/>
    <mergeCell ref="A19:A21"/>
    <mergeCell ref="B19:B21"/>
    <mergeCell ref="C19:C21"/>
    <mergeCell ref="D19:D21"/>
    <mergeCell ref="A27:A29"/>
    <mergeCell ref="B27:B29"/>
    <mergeCell ref="C27:C29"/>
    <mergeCell ref="D27:D29"/>
    <mergeCell ref="A31:A33"/>
    <mergeCell ref="B31:B33"/>
    <mergeCell ref="C31:C33"/>
    <mergeCell ref="D31:D33"/>
    <mergeCell ref="C23:C25"/>
    <mergeCell ref="D23:D25"/>
    <mergeCell ref="H31:H33"/>
    <mergeCell ref="I31:I33"/>
    <mergeCell ref="J31:J33"/>
    <mergeCell ref="K31:K33"/>
    <mergeCell ref="A35:A37"/>
    <mergeCell ref="B35:B37"/>
    <mergeCell ref="C35:C37"/>
    <mergeCell ref="D35:D37"/>
    <mergeCell ref="H35:H37"/>
    <mergeCell ref="I35:I37"/>
    <mergeCell ref="C43:C45"/>
    <mergeCell ref="D43:D45"/>
    <mergeCell ref="H43:H45"/>
    <mergeCell ref="I43:I45"/>
    <mergeCell ref="J43:J45"/>
    <mergeCell ref="K43:K45"/>
    <mergeCell ref="J35:J37"/>
    <mergeCell ref="K35:K37"/>
    <mergeCell ref="A39:A41"/>
    <mergeCell ref="B39:B41"/>
    <mergeCell ref="C39:C41"/>
    <mergeCell ref="D39:D41"/>
    <mergeCell ref="H39:H41"/>
    <mergeCell ref="I39:I41"/>
    <mergeCell ref="J39:J41"/>
    <mergeCell ref="K39:K41"/>
    <mergeCell ref="A43:A45"/>
    <mergeCell ref="B43:B45"/>
    <mergeCell ref="C59:C61"/>
    <mergeCell ref="D59:D61"/>
    <mergeCell ref="H59:H61"/>
    <mergeCell ref="I59:I61"/>
    <mergeCell ref="J59:J61"/>
    <mergeCell ref="K59:K61"/>
    <mergeCell ref="J47:J49"/>
    <mergeCell ref="K47:K49"/>
    <mergeCell ref="C51:C53"/>
    <mergeCell ref="D51:D53"/>
    <mergeCell ref="G51:G53"/>
    <mergeCell ref="H51:H53"/>
    <mergeCell ref="I51:I53"/>
    <mergeCell ref="J51:J53"/>
    <mergeCell ref="K51:K53"/>
    <mergeCell ref="B51:B53"/>
    <mergeCell ref="A55:A57"/>
    <mergeCell ref="B55:B57"/>
    <mergeCell ref="C55:C57"/>
    <mergeCell ref="D55:D57"/>
    <mergeCell ref="H55:H57"/>
    <mergeCell ref="I55:I57"/>
    <mergeCell ref="J55:J57"/>
    <mergeCell ref="K55:K57"/>
    <mergeCell ref="A47:A49"/>
    <mergeCell ref="B47:B49"/>
    <mergeCell ref="C47:C49"/>
    <mergeCell ref="D47:D49"/>
    <mergeCell ref="H47:H49"/>
    <mergeCell ref="I47:I49"/>
    <mergeCell ref="G47:G49"/>
    <mergeCell ref="G55:G57"/>
    <mergeCell ref="A51:A53"/>
    <mergeCell ref="A59:A61"/>
    <mergeCell ref="B59:B61"/>
    <mergeCell ref="J63:J65"/>
    <mergeCell ref="K63:K65"/>
    <mergeCell ref="A75:A77"/>
    <mergeCell ref="B75:B77"/>
    <mergeCell ref="C75:C77"/>
    <mergeCell ref="D75:D77"/>
    <mergeCell ref="H75:H77"/>
    <mergeCell ref="I75:I77"/>
    <mergeCell ref="J75:J77"/>
    <mergeCell ref="K75:K77"/>
    <mergeCell ref="A63:A65"/>
    <mergeCell ref="B63:B65"/>
    <mergeCell ref="C63:C65"/>
    <mergeCell ref="D63:D65"/>
    <mergeCell ref="H63:H65"/>
    <mergeCell ref="I63:I65"/>
    <mergeCell ref="G59:G61"/>
    <mergeCell ref="G63:G65"/>
    <mergeCell ref="G75:G77"/>
    <mergeCell ref="A67:A69"/>
    <mergeCell ref="B67:B69"/>
    <mergeCell ref="C67:C69"/>
    <mergeCell ref="G11:G13"/>
    <mergeCell ref="G15:G17"/>
    <mergeCell ref="G19:G21"/>
    <mergeCell ref="G23:G25"/>
    <mergeCell ref="G27:G29"/>
    <mergeCell ref="G31:G33"/>
    <mergeCell ref="G35:G37"/>
    <mergeCell ref="G39:G41"/>
    <mergeCell ref="G43:G45"/>
  </mergeCells>
  <dataValidations count="4">
    <dataValidation type="list" showInputMessage="1" showErrorMessage="1" sqref="D3:D5 D7:D9 D11:D13 D15:D17 D19:D21 D23:D25 D27:D29 D31:D33 D35:D37 D39:D41 D43:D45 D47:D49 D55:D57 D59:D61 D67:D69 D63:D65 D75:D77 D119:D121 D79:D81 D87:D89 D83:D85 D95:D97 D91:D93 D111:D113 D115:D117 D99:D101 D103:D105 D107:D109 D151:D153 D123:D125 D147:D149 D139:D141 D143:D145 D127:D129 D135:D137 D131:D133 D71:D73 D51:D53">
      <formula1>Val_Active</formula1>
    </dataValidation>
    <dataValidation type="list" showInputMessage="1" showErrorMessage="1" sqref="J3:J5 J67:J69 J7:J9 J11:J13 J15:J17 J19:J21 J23:J25 J27:J29 J31:J33 J35:J37 J39:J41 J43:J45 J47:J49 J55:J57 J59:J61 J63:J65 J75:J77 J119:J121 J79:J81 J87:J89 J83:J85 J95:J97 J91:J93 J111:J113 J115:J117 J99:J101 J103:J105 J107:J109 J151:J153 J123:J125 J147:J149 J139:J141 J143:J145 J127:J129 J135:J137 J131:J133 J71:J73 J51:J53">
      <formula1>Val_AMS</formula1>
    </dataValidation>
    <dataValidation type="list" allowBlank="1" showInputMessage="1" showErrorMessage="1" sqref="I3:I5 I67:I69 I7:I9 I11:I13 I15:I17 I19:I21 I23:I25 I27:I29 I31:I33 I35:I37 I39:I41 I43:I45 I47:I49 I55:I57 I59:I61 I63:I65 I75:I77 I119:I121 I79:I81 I87:I89 I83:I85 I95:I97 I91:I93 I111:I113 I115:I117 I99:I101 I103:I105 I107:I109 I151:I153 I123:I125 I147:I149 I139:I141 I143:I145 I127:I129 I135:I137 I131:I133 I71:I73 I51:I53">
      <formula1>Val_Size</formula1>
    </dataValidation>
    <dataValidation type="date" operator="greaterThan" allowBlank="1" showInputMessage="1" showErrorMessage="1" sqref="F157:F1048576 F1:F153">
      <formula1>32874</formula1>
    </dataValidation>
  </dataValidations>
  <pageMargins left="0.5" right="0.5" top="0.75" bottom="0.75" header="0.3" footer="0.3"/>
  <pageSetup paperSize="17" scale="86" fitToHeight="0" orientation="landscape" r:id="rId1"/>
  <headerFooter>
    <oddHeader>&amp;L&amp;"Verdana,Bold"&amp;24Switchgear xxxxx Subcommittee Document Status&amp;R&amp;"Verdana,Bold"&amp;18&amp;D</oddHeader>
    <oddFooter>&amp;C&amp;F&amp;R&amp;P of &amp;N</oddFooter>
  </headerFooter>
  <rowBreaks count="1" manualBreakCount="1">
    <brk id="49"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
  <sheetViews>
    <sheetView workbookViewId="0">
      <selection activeCell="C7" sqref="C7"/>
    </sheetView>
  </sheetViews>
  <sheetFormatPr defaultRowHeight="14.4" x14ac:dyDescent="0.3"/>
  <cols>
    <col min="1" max="1" width="12.109375" customWidth="1"/>
  </cols>
  <sheetData>
    <row r="2" spans="1:4" x14ac:dyDescent="0.25">
      <c r="A2" s="1" t="s">
        <v>15</v>
      </c>
      <c r="B2" s="1" t="s">
        <v>19</v>
      </c>
      <c r="C2" s="1" t="s">
        <v>21</v>
      </c>
      <c r="D2" s="1">
        <v>35</v>
      </c>
    </row>
    <row r="3" spans="1:4" x14ac:dyDescent="0.25">
      <c r="A3" s="1" t="s">
        <v>16</v>
      </c>
      <c r="B3" s="1" t="s">
        <v>20</v>
      </c>
      <c r="C3" s="1" t="s">
        <v>22</v>
      </c>
      <c r="D3" s="1">
        <v>45</v>
      </c>
    </row>
    <row r="4" spans="1:4" x14ac:dyDescent="0.25">
      <c r="C4" s="1" t="s">
        <v>27</v>
      </c>
      <c r="D4" s="1">
        <v>65</v>
      </c>
    </row>
    <row r="5" spans="1:4" x14ac:dyDescent="0.25">
      <c r="D5" s="1"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vt:lpstr>
      <vt:lpstr>Officers</vt:lpstr>
      <vt:lpstr>What's New</vt:lpstr>
      <vt:lpstr>Table</vt:lpstr>
      <vt:lpstr>Hidden</vt:lpstr>
      <vt:lpstr>Table!Print_Area</vt:lpstr>
      <vt:lpstr>Table!Print_Titles</vt:lpstr>
      <vt:lpstr>Val_Active</vt:lpstr>
      <vt:lpstr>Val_AMS</vt:lpstr>
      <vt:lpstr>Val_Size</vt:lpstr>
      <vt:lpstr>Val_YN</vt:lpstr>
    </vt:vector>
  </TitlesOfParts>
  <Company>Bonneville Power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KSE6324</dc:creator>
  <cp:lastModifiedBy>AEP</cp:lastModifiedBy>
  <cp:lastPrinted>2017-02-27T14:32:54Z</cp:lastPrinted>
  <dcterms:created xsi:type="dcterms:W3CDTF">2015-09-15T20:28:28Z</dcterms:created>
  <dcterms:modified xsi:type="dcterms:W3CDTF">2017-10-30T18:03:46Z</dcterms:modified>
</cp:coreProperties>
</file>